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2-管理部\99 その他\業務改善打合せ\帳票見直し\未来電子メール21.09.30\"/>
    </mc:Choice>
  </mc:AlternateContent>
  <xr:revisionPtr revIDLastSave="0" documentId="13_ncr:1_{0464B670-E581-4A21-A902-E5918F530CBD}" xr6:coauthVersionLast="46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Sheet1" sheetId="1" state="hidden" r:id="rId1"/>
    <sheet name="④諸口分 (注意事項)" sheetId="8" r:id="rId2"/>
    <sheet name="④諸口分 " sheetId="9" r:id="rId3"/>
  </sheets>
  <definedNames>
    <definedName name="_xlnm.Print_Area" localSheetId="2">'④諸口分 '!$A$1:$BP$50</definedName>
    <definedName name="_xlnm.Print_Area" localSheetId="1">'④諸口分 (注意事項)'!$A$1:$BP$50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S33" i="8" l="1"/>
  <c r="AH35" i="9"/>
  <c r="AH33" i="9"/>
  <c r="AH31" i="9"/>
  <c r="BE30" i="9"/>
  <c r="AH29" i="9"/>
  <c r="AH27" i="9"/>
  <c r="BE25" i="9"/>
  <c r="BE27" i="9" s="1"/>
  <c r="AH25" i="9"/>
  <c r="AH23" i="9"/>
  <c r="AH21" i="9"/>
  <c r="BE20" i="9"/>
  <c r="BE22" i="9" s="1"/>
  <c r="AH19" i="9"/>
  <c r="AH17" i="9"/>
  <c r="AH15" i="9"/>
  <c r="BE15" i="9" s="1"/>
  <c r="AH37" i="9" l="1"/>
  <c r="BS33" i="9" s="1"/>
  <c r="BE33" i="9"/>
  <c r="BE17" i="9"/>
  <c r="BE36" i="9" s="1"/>
  <c r="AH35" i="8" l="1"/>
  <c r="AH33" i="8"/>
  <c r="AH31" i="8"/>
  <c r="AH29" i="8"/>
  <c r="AH27" i="8"/>
  <c r="AH25" i="8"/>
  <c r="AH23" i="8"/>
  <c r="BE30" i="8" s="1"/>
  <c r="AH21" i="8"/>
  <c r="AH19" i="8"/>
  <c r="AH17" i="8"/>
  <c r="BE20" i="8" s="1"/>
  <c r="BE22" i="8" s="1"/>
  <c r="AH15" i="8"/>
  <c r="BE25" i="8" l="1"/>
  <c r="BE27" i="8" s="1"/>
  <c r="AH37" i="8"/>
  <c r="BE15" i="8"/>
  <c r="BE17" i="8" l="1"/>
  <c r="BE36" i="8" s="1"/>
  <c r="BE3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矢野尾 美穂</author>
    <author>牧野 公美子</author>
    <author>中田 美幸子</author>
  </authors>
  <commentList>
    <comment ref="BO1" authorId="0" shapeId="0" xr:uid="{4A8D8DCF-9218-401A-A900-D3A2F85260C8}">
      <text>
        <r>
          <rPr>
            <sz val="9"/>
            <color indexed="81"/>
            <rFont val="MS P ゴシック"/>
            <family val="3"/>
            <charset val="128"/>
          </rPr>
          <t>請求月の月末日付を記載ください
（西暦）
土日祝の休業日を考慮頂く必要はありません</t>
        </r>
      </text>
    </comment>
    <comment ref="BN8" authorId="0" shapeId="0" xr:uid="{010375D8-5AD8-4E8B-AD83-ACD8E3807061}">
      <text>
        <r>
          <rPr>
            <sz val="9"/>
            <color indexed="81"/>
            <rFont val="MS P ゴシック"/>
            <family val="3"/>
            <charset val="128"/>
          </rPr>
          <t>お届け済の
請求印をご捺印ください</t>
        </r>
      </text>
    </comment>
    <comment ref="I10" authorId="0" shapeId="0" xr:uid="{606D6C6C-7B6C-439D-9C28-53C7A407EC3F}">
      <text>
        <r>
          <rPr>
            <sz val="9"/>
            <color indexed="81"/>
            <rFont val="MS P ゴシック"/>
            <family val="3"/>
            <charset val="128"/>
          </rPr>
          <t>作業所名（納品先）を記載ください
複数ある場合は請求先部署を記載してください</t>
        </r>
      </text>
    </comment>
    <comment ref="D13" authorId="0" shapeId="0" xr:uid="{C74BE73C-EC23-4CDF-A591-79A63D63D982}">
      <text>
        <r>
          <rPr>
            <sz val="9"/>
            <color indexed="81"/>
            <rFont val="MS P ゴシック"/>
            <family val="3"/>
            <charset val="128"/>
          </rPr>
          <t xml:space="preserve">作業日（納品日）を記載ください
別紙請求明細添付として1ヶ月分を請求
される場合は該当月を記載ください
</t>
        </r>
      </text>
    </comment>
    <comment ref="F13" authorId="1" shapeId="0" xr:uid="{0CCD008B-4FD1-4EB4-8E4A-0B6EE40DE8C6}">
      <text>
        <r>
          <rPr>
            <sz val="9"/>
            <color indexed="81"/>
            <rFont val="MS P ゴシック"/>
            <family val="3"/>
            <charset val="128"/>
          </rPr>
          <t>別途請求明細を添付する場合は、主要な工事及び商品名を記載し、「別紙明細書の通り」と記載ください
【例】
・〇〇工事　(別紙明細書の通り)
・ボルト他　(別紙明細書の通り)
・作業服一式(別紙明細書の通り)</t>
        </r>
      </text>
    </comment>
    <comment ref="AO13" authorId="0" shapeId="0" xr:uid="{AA18F34D-43B7-4E2F-BBCA-44FB42D4778D}">
      <text>
        <r>
          <rPr>
            <sz val="9"/>
            <color indexed="81"/>
            <rFont val="MS P ゴシック"/>
            <family val="3"/>
            <charset val="128"/>
          </rPr>
          <t>各行の消費税率を
選択してください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E17" authorId="0" shapeId="0" xr:uid="{CB4506A8-581D-4A2D-BED1-DE882239E169}">
      <text>
        <r>
          <rPr>
            <sz val="9"/>
            <color indexed="81"/>
            <rFont val="MS P ゴシック"/>
            <family val="3"/>
            <charset val="128"/>
          </rPr>
          <t>初期値四捨五入となっています
御社計算方法と異なる場合は、上書きで金額修正ください</t>
        </r>
      </text>
    </comment>
    <comment ref="BE22" authorId="0" shapeId="0" xr:uid="{A80600C1-440B-4D4C-8BCB-0F8409DA88B8}">
      <text>
        <r>
          <rPr>
            <sz val="9"/>
            <color indexed="81"/>
            <rFont val="MS P ゴシック"/>
            <family val="3"/>
            <charset val="128"/>
          </rPr>
          <t>初期値四捨五入となっています
御社計算方法と異なる場合は、上書きで金額修正ください</t>
        </r>
      </text>
    </comment>
    <comment ref="BE27" authorId="2" shapeId="0" xr:uid="{B6F775E9-B92A-493E-9C40-06C3A8E9910D}">
      <text>
        <r>
          <rPr>
            <sz val="9"/>
            <color indexed="81"/>
            <rFont val="MS P ゴシック"/>
            <family val="3"/>
            <charset val="128"/>
          </rPr>
          <t>初期値四捨五入となっています
御社計算方法と異なる場合は、上書きで金額修正ください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矢野尾 美穂</author>
  </authors>
  <commentList>
    <comment ref="BO1" authorId="0" shapeId="0" xr:uid="{2FDB434D-DBCE-4095-A47C-FAB2D2567174}">
      <text>
        <r>
          <rPr>
            <sz val="9"/>
            <color indexed="81"/>
            <rFont val="MS P ゴシック"/>
            <family val="3"/>
            <charset val="128"/>
          </rPr>
          <t>請求月の月末日付を記載ください
（西暦）
土日祝の休業日を考慮頂く必要はありません</t>
        </r>
      </text>
    </comment>
  </commentList>
</comments>
</file>

<file path=xl/sharedStrings.xml><?xml version="1.0" encoding="utf-8"?>
<sst xmlns="http://schemas.openxmlformats.org/spreadsheetml/2006/main" count="179" uniqueCount="137">
  <si>
    <t>請求書</t>
    <rPh sb="0" eb="3">
      <t>セイキュウショ</t>
    </rPh>
    <phoneticPr fontId="1"/>
  </si>
  <si>
    <t>（諸口分）</t>
    <rPh sb="1" eb="3">
      <t>ショクチ</t>
    </rPh>
    <rPh sb="3" eb="4">
      <t>ブン</t>
    </rPh>
    <phoneticPr fontId="1"/>
  </si>
  <si>
    <t>株式
会社</t>
    <rPh sb="0" eb="2">
      <t>カブシキ</t>
    </rPh>
    <rPh sb="3" eb="5">
      <t>カイシャ</t>
    </rPh>
    <phoneticPr fontId="1"/>
  </si>
  <si>
    <t>朝日興産</t>
    <rPh sb="0" eb="2">
      <t>アサヒ</t>
    </rPh>
    <rPh sb="2" eb="4">
      <t>コウサン</t>
    </rPh>
    <phoneticPr fontId="1"/>
  </si>
  <si>
    <t>御中</t>
    <rPh sb="0" eb="2">
      <t>オンチュウ</t>
    </rPh>
    <phoneticPr fontId="1"/>
  </si>
  <si>
    <t>下記の通り請求致します</t>
    <rPh sb="0" eb="2">
      <t>カキ</t>
    </rPh>
    <rPh sb="3" eb="4">
      <t>トオ</t>
    </rPh>
    <rPh sb="5" eb="7">
      <t>セイキュウ</t>
    </rPh>
    <rPh sb="7" eb="8">
      <t>イタ</t>
    </rPh>
    <phoneticPr fontId="1"/>
  </si>
  <si>
    <t>作業所名（部署）</t>
    <rPh sb="0" eb="2">
      <t>サギョウ</t>
    </rPh>
    <rPh sb="2" eb="3">
      <t>ショ</t>
    </rPh>
    <rPh sb="3" eb="4">
      <t>メイ</t>
    </rPh>
    <rPh sb="5" eb="7">
      <t>ブショ</t>
    </rPh>
    <phoneticPr fontId="1"/>
  </si>
  <si>
    <t>正</t>
    <rPh sb="0" eb="1">
      <t>セイ</t>
    </rPh>
    <phoneticPr fontId="1"/>
  </si>
  <si>
    <t>〒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</si>
  <si>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</si>
  <si>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</si>
  <si>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電話</t>
    <rPh sb="0" eb="2">
      <t>デンワ</t>
    </rPh>
    <phoneticPr fontId="1"/>
  </si>
  <si>
    <t>FAX</t>
    <phoneticPr fontId="1"/>
  </si>
  <si>
    <t>振込銀行</t>
    <rPh sb="0" eb="2">
      <t>フリコミ</t>
    </rPh>
    <rPh sb="2" eb="4">
      <t>ギンコウ</t>
    </rPh>
    <phoneticPr fontId="1"/>
  </si>
  <si>
    <t>口座番号</t>
    <rPh sb="0" eb="2">
      <t>コウザ</t>
    </rPh>
    <rPh sb="2" eb="4">
      <t>バンゴウ</t>
    </rPh>
    <phoneticPr fontId="1"/>
  </si>
  <si>
    <t>銀行</t>
    <rPh sb="0" eb="2">
      <t>ギンコウ</t>
    </rPh>
    <phoneticPr fontId="1"/>
  </si>
  <si>
    <t>店</t>
    <rPh sb="0" eb="1">
      <t>テン</t>
    </rPh>
    <phoneticPr fontId="1"/>
  </si>
  <si>
    <t>口座名義</t>
    <rPh sb="0" eb="2">
      <t>コウザ</t>
    </rPh>
    <rPh sb="2" eb="4">
      <t>メイギ</t>
    </rPh>
    <phoneticPr fontId="1"/>
  </si>
  <si>
    <t>当座預金</t>
    <rPh sb="0" eb="2">
      <t>トウザ</t>
    </rPh>
    <rPh sb="2" eb="4">
      <t>ヨキン</t>
    </rPh>
    <phoneticPr fontId="1"/>
  </si>
  <si>
    <t>普通預金</t>
    <rPh sb="0" eb="2">
      <t>フツウ</t>
    </rPh>
    <rPh sb="2" eb="4">
      <t>ヨキン</t>
    </rPh>
    <phoneticPr fontId="1"/>
  </si>
  <si>
    <t>会社コード</t>
    <rPh sb="0" eb="1">
      <t>カイ</t>
    </rPh>
    <rPh sb="1" eb="2">
      <t>シャ</t>
    </rPh>
    <phoneticPr fontId="1"/>
  </si>
  <si>
    <t>請求金額（A)</t>
    <rPh sb="0" eb="2">
      <t>セイキュウ</t>
    </rPh>
    <rPh sb="2" eb="4">
      <t>キンガク</t>
    </rPh>
    <phoneticPr fontId="1"/>
  </si>
  <si>
    <t>消費税（B)</t>
    <rPh sb="0" eb="3">
      <t>ショウヒゼイ</t>
    </rPh>
    <phoneticPr fontId="1"/>
  </si>
  <si>
    <t>今回請求金額</t>
    <rPh sb="0" eb="2">
      <t>コンカイ</t>
    </rPh>
    <rPh sb="2" eb="4">
      <t>セイキュウ</t>
    </rPh>
    <rPh sb="4" eb="6">
      <t>キンガク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</si>
  <si>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</si>
  <si>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</si>
  <si>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</si>
  <si>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</si>
  <si>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名称及び摘要</t>
    <rPh sb="0" eb="2">
      <t>メイショウ</t>
    </rPh>
    <rPh sb="2" eb="3">
      <t>オヨ</t>
    </rPh>
    <rPh sb="4" eb="6">
      <t>テキヨウ</t>
    </rPh>
    <phoneticPr fontId="1"/>
  </si>
  <si>
    <t>(諸口分）</t>
    <rPh sb="1" eb="3">
      <t>ショクチ</t>
    </rPh>
    <rPh sb="3" eb="4">
      <t>ブン</t>
    </rPh>
    <phoneticPr fontId="1"/>
  </si>
  <si>
    <t>作業所名(部署）</t>
    <rPh sb="0" eb="2">
      <t>サギョウ</t>
    </rPh>
    <rPh sb="2" eb="3">
      <t>ショ</t>
    </rPh>
    <rPh sb="3" eb="4">
      <t>メイ</t>
    </rPh>
    <rPh sb="5" eb="7">
      <t>ブショ</t>
    </rPh>
    <phoneticPr fontId="1"/>
  </si>
  <si>
    <t>下記の通り請求致します</t>
    <rPh sb="0" eb="2">
      <t>カキ</t>
    </rPh>
    <rPh sb="3" eb="4">
      <t>トオ</t>
    </rPh>
    <rPh sb="5" eb="8">
      <t>セイキュウイタ</t>
    </rPh>
    <phoneticPr fontId="1"/>
  </si>
  <si>
    <t>備考</t>
    <rPh sb="0" eb="2">
      <t>ビコウ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</si>
  <si>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</si>
  <si>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</si>
  <si>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合　　　　計　　　</t>
    <rPh sb="0" eb="1">
      <t>ア</t>
    </rPh>
    <rPh sb="5" eb="6">
      <t>ケイ</t>
    </rPh>
    <phoneticPr fontId="1"/>
  </si>
  <si>
    <t>担当部署</t>
    <rPh sb="0" eb="2">
      <t>タントウ</t>
    </rPh>
    <rPh sb="2" eb="4">
      <t>ブショ</t>
    </rPh>
    <phoneticPr fontId="1"/>
  </si>
  <si>
    <t>本社管理部</t>
    <rPh sb="0" eb="2">
      <t>ホンシャ</t>
    </rPh>
    <rPh sb="2" eb="4">
      <t>カンリ</t>
    </rPh>
    <rPh sb="4" eb="5">
      <t>ブ</t>
    </rPh>
    <phoneticPr fontId="1"/>
  </si>
  <si>
    <t>＜以下　朝日興産記入欄＞</t>
    <rPh sb="1" eb="3">
      <t>イカ</t>
    </rPh>
    <rPh sb="4" eb="8">
      <t>アサヒ</t>
    </rPh>
    <rPh sb="8" eb="10">
      <t>キニュウ</t>
    </rPh>
    <rPh sb="10" eb="11">
      <t>ラン</t>
    </rPh>
    <phoneticPr fontId="1"/>
  </si>
  <si>
    <t>請求金額</t>
    <rPh sb="0" eb="2">
      <t>セイキュウ</t>
    </rPh>
    <rPh sb="2" eb="4">
      <t>キンガク</t>
    </rPh>
    <phoneticPr fontId="1"/>
  </si>
  <si>
    <t>消費税</t>
    <rPh sb="0" eb="3">
      <t>ショウヒゼイ</t>
    </rPh>
    <phoneticPr fontId="1"/>
  </si>
  <si>
    <t>㊞</t>
    <phoneticPr fontId="1"/>
  </si>
  <si>
    <r>
      <rPr>
        <sz val="12"/>
        <color theme="1"/>
        <rFont val="HG明朝B"/>
        <family val="1"/>
        <charset val="128"/>
      </rPr>
      <t>株式会社</t>
    </r>
    <r>
      <rPr>
        <sz val="16"/>
        <color theme="1"/>
        <rFont val="HG明朝B"/>
        <family val="1"/>
        <charset val="128"/>
      </rPr>
      <t>朝日興産　御中</t>
    </r>
    <rPh sb="0" eb="4">
      <t>カブシキガイシャ</t>
    </rPh>
    <rPh sb="4" eb="6">
      <t>アサヒ</t>
    </rPh>
    <rPh sb="6" eb="8">
      <t>コウサン</t>
    </rPh>
    <rPh sb="9" eb="11">
      <t>オンチュウ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</si>
  <si>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</si>
  <si>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</si>
  <si>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</si>
  <si>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</si>
  <si>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</si>
  <si>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</si>
  <si>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税率</t>
    <rPh sb="0" eb="2">
      <t>ゼイリツ</t>
    </rPh>
    <phoneticPr fontId="1"/>
  </si>
  <si>
    <t>月</t>
    <rPh sb="0" eb="1">
      <t>ガツ</t>
    </rPh>
    <phoneticPr fontId="1"/>
  </si>
  <si>
    <t>ＰＪ番号</t>
    <rPh sb="2" eb="4">
      <t>バンゴウ</t>
    </rPh>
    <phoneticPr fontId="1"/>
  </si>
  <si>
    <t>受注番号</t>
    <rPh sb="0" eb="2">
      <t>ジュチュウ</t>
    </rPh>
    <rPh sb="2" eb="4">
      <t>バンゴウ</t>
    </rPh>
    <phoneticPr fontId="1"/>
  </si>
  <si>
    <t>WIZDOM</t>
    <phoneticPr fontId="1"/>
  </si>
  <si>
    <t>要　 ・ 　不要</t>
    <rPh sb="0" eb="1">
      <t>ヨウ</t>
    </rPh>
    <rPh sb="6" eb="8">
      <t>フヨウ</t>
    </rPh>
    <phoneticPr fontId="1"/>
  </si>
  <si>
    <t>仕入先ｺｰﾄﾞ</t>
    <rPh sb="0" eb="3">
      <t>シイレサキ</t>
    </rPh>
    <phoneticPr fontId="1"/>
  </si>
  <si>
    <t>Ｇ</t>
    <phoneticPr fontId="1"/>
  </si>
  <si>
    <r>
      <t>請求金額（税抜）計</t>
    </r>
    <r>
      <rPr>
        <sz val="9"/>
        <color theme="1"/>
        <rFont val="HG明朝B"/>
        <family val="1"/>
        <charset val="128"/>
      </rPr>
      <t xml:space="preserve">
Ａ+Ｃ+Ｅ+Ｇ</t>
    </r>
    <rPh sb="0" eb="2">
      <t>セイキュウ</t>
    </rPh>
    <rPh sb="2" eb="4">
      <t>キンガク</t>
    </rPh>
    <rPh sb="5" eb="7">
      <t>ゼイヌキ</t>
    </rPh>
    <rPh sb="8" eb="9">
      <t>ケイ</t>
    </rPh>
    <phoneticPr fontId="1"/>
  </si>
  <si>
    <t>単価(税抜)</t>
    <rPh sb="0" eb="2">
      <t>タンカ</t>
    </rPh>
    <rPh sb="3" eb="5">
      <t>ゼイヌキ</t>
    </rPh>
    <phoneticPr fontId="1"/>
  </si>
  <si>
    <t>金額(税抜)</t>
    <rPh sb="0" eb="2">
      <t>キンガク</t>
    </rPh>
    <rPh sb="3" eb="5">
      <t>ゼイヌキ</t>
    </rPh>
    <phoneticPr fontId="1"/>
  </si>
  <si>
    <t>諸口契約</t>
    <rPh sb="0" eb="2">
      <t>ショクチ</t>
    </rPh>
    <rPh sb="2" eb="4">
      <t>ケイヤク</t>
    </rPh>
    <phoneticPr fontId="1"/>
  </si>
  <si>
    <t>有　 ・ 　無</t>
    <rPh sb="0" eb="1">
      <t>ユウ</t>
    </rPh>
    <rPh sb="6" eb="7">
      <t>ム</t>
    </rPh>
    <phoneticPr fontId="1"/>
  </si>
  <si>
    <t>費目</t>
    <rPh sb="0" eb="2">
      <t>ヒモク</t>
    </rPh>
    <phoneticPr fontId="1"/>
  </si>
  <si>
    <r>
      <t xml:space="preserve">今回請求金額(税込)
</t>
    </r>
    <r>
      <rPr>
        <sz val="9"/>
        <color theme="1"/>
        <rFont val="HG明朝B"/>
        <family val="1"/>
        <charset val="128"/>
      </rPr>
      <t>Ａ+Ｂ+Ｃ+Ｄ+Ｅ+Ｆ+Ｇ</t>
    </r>
    <rPh sb="0" eb="2">
      <t>コンカイ</t>
    </rPh>
    <rPh sb="2" eb="4">
      <t>セイキュウ</t>
    </rPh>
    <rPh sb="4" eb="6">
      <t>キンガク</t>
    </rPh>
    <rPh sb="7" eb="9">
      <t>ゼイコミ</t>
    </rPh>
    <phoneticPr fontId="1"/>
  </si>
  <si>
    <t>不要理由</t>
    <rPh sb="0" eb="2">
      <t>フヨウ</t>
    </rPh>
    <rPh sb="2" eb="4">
      <t>リユウ</t>
    </rPh>
    <phoneticPr fontId="1"/>
  </si>
  <si>
    <t>原価要素</t>
    <rPh sb="0" eb="2">
      <t>ゲンカ</t>
    </rPh>
    <rPh sb="2" eb="4">
      <t>ヨウソ</t>
    </rPh>
    <phoneticPr fontId="1"/>
  </si>
  <si>
    <t>材 ・ 労 ・ 外 ・ 経</t>
    <rPh sb="0" eb="1">
      <t>ザイ</t>
    </rPh>
    <rPh sb="4" eb="5">
      <t>ロウ</t>
    </rPh>
    <rPh sb="8" eb="9">
      <t>ソト</t>
    </rPh>
    <rPh sb="12" eb="13">
      <t>キョウ</t>
    </rPh>
    <phoneticPr fontId="1"/>
  </si>
  <si>
    <t>支店</t>
    <rPh sb="0" eb="2">
      <t>シテン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</si>
  <si>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</si>
  <si>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</si>
  <si>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AK2021.09.30④</t>
    <phoneticPr fontId="1"/>
  </si>
  <si>
    <t>軽減税率8%</t>
  </si>
  <si>
    <t>非・不課税</t>
  </si>
  <si>
    <t>税率10%</t>
  </si>
  <si>
    <t>ｍ</t>
  </si>
  <si>
    <t>本</t>
  </si>
  <si>
    <t>税率(旧)8%</t>
  </si>
  <si>
    <t>式</t>
  </si>
  <si>
    <t>合　　　　計　　　</t>
  </si>
  <si>
    <t>AK2021.09.30④</t>
  </si>
  <si>
    <t>請求書</t>
  </si>
  <si>
    <t>年</t>
  </si>
  <si>
    <t>月</t>
  </si>
  <si>
    <t>日</t>
  </si>
  <si>
    <t>株式会社朝日興産　御中</t>
  </si>
  <si>
    <t>(諸口分）</t>
  </si>
  <si>
    <t>〒</t>
  </si>
  <si>
    <t>住所</t>
  </si>
  <si>
    <t>下記の通り請求致します</t>
  </si>
  <si>
    <t>㊞</t>
  </si>
  <si>
    <t>会社名</t>
  </si>
  <si>
    <t>作業所名(部署）</t>
  </si>
  <si>
    <t>電話番号</t>
  </si>
  <si>
    <t>名称及び摘要</t>
  </si>
  <si>
    <t>単位</t>
  </si>
  <si>
    <t>数量</t>
  </si>
  <si>
    <t>単価(税抜)</t>
  </si>
  <si>
    <t>金額(税抜)</t>
  </si>
  <si>
    <t>税率</t>
  </si>
  <si>
    <t>FAX番号</t>
  </si>
  <si>
    <t>請求金額</t>
  </si>
  <si>
    <t>Ａ</t>
  </si>
  <si>
    <t>消費税</t>
  </si>
  <si>
    <t>Ｂ</t>
  </si>
  <si>
    <t>Ｃ</t>
  </si>
  <si>
    <t>Ｄ</t>
  </si>
  <si>
    <t>Ｅ</t>
  </si>
  <si>
    <t>Ｆ</t>
  </si>
  <si>
    <t>Ｇ</t>
  </si>
  <si>
    <t>請求金額（税抜）計
Ａ+Ｃ+Ｅ+Ｇ</t>
  </si>
  <si>
    <t>今回請求金額(税込)
Ａ+Ｂ+Ｃ+Ｄ+Ｅ+Ｆ+Ｇ</t>
  </si>
  <si>
    <t>＜以下　朝日興産記入欄＞</t>
  </si>
  <si>
    <t>仕入先ｺｰﾄﾞ</t>
  </si>
  <si>
    <t>ＰＪ番号</t>
  </si>
  <si>
    <t>WIZDOM</t>
  </si>
  <si>
    <t>要　 ・ 　不要</t>
  </si>
  <si>
    <t>費目</t>
  </si>
  <si>
    <t>諸口契約</t>
  </si>
  <si>
    <t>有　 ・ 　無</t>
  </si>
  <si>
    <t>受注番号</t>
  </si>
  <si>
    <t>不要理由</t>
  </si>
  <si>
    <t>原価要素</t>
  </si>
  <si>
    <t>材 ・ 労 ・ 外 ・ 経</t>
  </si>
  <si>
    <t>備考</t>
  </si>
  <si>
    <t>本社管理部</t>
  </si>
  <si>
    <t>支店</t>
  </si>
  <si>
    <t>担当部署</t>
  </si>
  <si>
    <t>税率10%</t>
    <rPh sb="0" eb="2">
      <t>ゼイリツ</t>
    </rPh>
    <phoneticPr fontId="1"/>
  </si>
  <si>
    <t>軽減税率8%</t>
    <rPh sb="0" eb="4">
      <t>ケイゲンゼイリツ</t>
    </rPh>
    <phoneticPr fontId="1"/>
  </si>
  <si>
    <t>税率(旧)8%</t>
    <rPh sb="0" eb="2">
      <t>ゼイリツ</t>
    </rPh>
    <rPh sb="3" eb="4">
      <t>キュウ</t>
    </rPh>
    <phoneticPr fontId="1"/>
  </si>
  <si>
    <t>非・不課税</t>
    <rPh sb="0" eb="1">
      <t>ヒ</t>
    </rPh>
    <rPh sb="2" eb="3">
      <t>フ</t>
    </rPh>
    <rPh sb="3" eb="5">
      <t>カゼイ</t>
    </rPh>
    <phoneticPr fontId="1"/>
  </si>
  <si>
    <t>999-9999</t>
    <phoneticPr fontId="1"/>
  </si>
  <si>
    <t>〇〇市〇〇町〇丁目〇－〇</t>
    <phoneticPr fontId="1"/>
  </si>
  <si>
    <t>株式会社　〇〇建設</t>
    <phoneticPr fontId="1"/>
  </si>
  <si>
    <t>〇〇－△△△△－〇〇〇〇</t>
    <phoneticPr fontId="1"/>
  </si>
  <si>
    <t>朝日計画　新築工事</t>
    <phoneticPr fontId="1"/>
  </si>
  <si>
    <t>〇〇〇代</t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</si>
</sst>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¥-411]#,##0;[$¥-411]#,##0"/>
    <numFmt numFmtId="177" formatCode="[$¥-411]#,##0;\-[$¥-411]#,##0"/>
    <numFmt numFmtId="178" formatCode="#,###"/>
    <numFmt numFmtId="179" formatCode="0_ ;[Red]\-0\ 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明朝B"/>
      <family val="1"/>
      <charset val="128"/>
    </font>
    <font>
      <sz val="16"/>
      <color theme="1"/>
      <name val="HG明朝B"/>
      <family val="1"/>
      <charset val="128"/>
    </font>
    <font>
      <sz val="12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8"/>
      <color theme="1"/>
      <name val="HG明朝B"/>
      <family val="1"/>
      <charset val="128"/>
    </font>
    <font>
      <sz val="6"/>
      <color theme="1"/>
      <name val="HG明朝B"/>
      <family val="1"/>
      <charset val="128"/>
    </font>
    <font>
      <sz val="9"/>
      <color theme="1"/>
      <name val="HG明朝B"/>
      <family val="1"/>
      <charset val="128"/>
    </font>
    <font>
      <sz val="12"/>
      <name val="HG明朝B"/>
      <family val="1"/>
      <charset val="128"/>
    </font>
    <font>
      <sz val="10"/>
      <color rgb="FFFF0000"/>
      <name val="HG明朝B"/>
      <family val="1"/>
      <charset val="128"/>
    </font>
    <font>
      <sz val="11"/>
      <color rgb="FFFF0000"/>
      <name val="HG明朝B"/>
      <family val="1"/>
      <charset val="128"/>
    </font>
    <font>
      <sz val="11"/>
      <color theme="0" tint="-0.499984740745262"/>
      <name val="HG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18" xfId="0" applyFont="1" applyBorder="1" applyProtection="1">
      <alignment vertical="center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32" xfId="0" applyFont="1" applyBorder="1" applyProtection="1">
      <alignment vertical="center"/>
    </xf>
    <xf numFmtId="0" fontId="9" fillId="0" borderId="32" xfId="0" applyFont="1" applyBorder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17" xfId="0" applyFont="1" applyBorder="1" applyProtection="1">
      <alignment vertical="center"/>
    </xf>
    <xf numFmtId="0" fontId="9" fillId="0" borderId="17" xfId="0" applyFont="1" applyBorder="1" applyProtection="1">
      <alignment vertical="center"/>
    </xf>
    <xf numFmtId="0" fontId="9" fillId="0" borderId="1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vertical="center"/>
      <protection hidden="1"/>
    </xf>
    <xf numFmtId="176" fontId="8" fillId="0" borderId="0" xfId="0" applyNumberFormat="1" applyFont="1" applyBorder="1" applyAlignment="1" applyProtection="1">
      <alignment vertical="center"/>
      <protection hidden="1"/>
    </xf>
    <xf numFmtId="0" fontId="11" fillId="0" borderId="0" xfId="0" applyFont="1" applyBorder="1" applyAlignment="1" applyProtection="1">
      <alignment horizontal="center" vertical="center"/>
    </xf>
    <xf numFmtId="0" fontId="14" fillId="0" borderId="17" xfId="0" applyFont="1" applyBorder="1" applyProtection="1">
      <alignment vertical="center"/>
    </xf>
    <xf numFmtId="0" fontId="14" fillId="0" borderId="17" xfId="0" applyFont="1" applyBorder="1" applyAlignment="1" applyProtection="1">
      <alignment vertical="center"/>
    </xf>
    <xf numFmtId="0" fontId="9" fillId="0" borderId="32" xfId="0" applyFont="1" applyBorder="1" applyAlignment="1" applyProtection="1">
      <alignment vertical="center"/>
    </xf>
    <xf numFmtId="0" fontId="14" fillId="0" borderId="4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9" fillId="0" borderId="22" xfId="0" applyFont="1" applyBorder="1" applyProtection="1">
      <alignment vertical="center"/>
    </xf>
    <xf numFmtId="0" fontId="9" fillId="0" borderId="23" xfId="0" applyFont="1" applyBorder="1" applyProtection="1">
      <alignment vertical="center"/>
    </xf>
    <xf numFmtId="0" fontId="9" fillId="0" borderId="21" xfId="0" applyFont="1" applyBorder="1" applyProtection="1">
      <alignment vertical="center"/>
    </xf>
    <xf numFmtId="0" fontId="9" fillId="0" borderId="46" xfId="0" applyFont="1" applyBorder="1" applyProtection="1">
      <alignment vertical="center"/>
    </xf>
    <xf numFmtId="0" fontId="9" fillId="0" borderId="47" xfId="0" applyFont="1" applyBorder="1" applyProtection="1">
      <alignment vertical="center"/>
    </xf>
    <xf numFmtId="0" fontId="9" fillId="0" borderId="45" xfId="0" applyFont="1" applyBorder="1" applyProtection="1">
      <alignment vertical="center"/>
    </xf>
    <xf numFmtId="0" fontId="6" fillId="0" borderId="46" xfId="0" applyFont="1" applyBorder="1" applyProtection="1">
      <alignment vertical="center"/>
    </xf>
    <xf numFmtId="0" fontId="6" fillId="0" borderId="21" xfId="0" applyFont="1" applyBorder="1" applyProtection="1">
      <alignment vertical="center"/>
    </xf>
    <xf numFmtId="0" fontId="6" fillId="0" borderId="26" xfId="0" applyFont="1" applyBorder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10" fillId="0" borderId="0" xfId="0" applyFont="1" applyProtection="1">
      <alignment vertical="center"/>
    </xf>
    <xf numFmtId="179" fontId="8" fillId="0" borderId="0" xfId="0" applyNumberFormat="1" applyFont="1" applyAlignment="1" applyProtection="1">
      <alignment horizontal="right" vertical="center"/>
    </xf>
    <xf numFmtId="179" fontId="8" fillId="0" borderId="0" xfId="0" applyNumberFormat="1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9" fillId="0" borderId="18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179" fontId="8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176" fontId="8" fillId="0" borderId="0" xfId="0" applyNumberFormat="1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0" fontId="6" fillId="0" borderId="17" xfId="0" applyFont="1" applyBorder="1">
      <alignment vertical="center"/>
    </xf>
    <xf numFmtId="0" fontId="9" fillId="0" borderId="17" xfId="0" applyFont="1" applyBorder="1">
      <alignment vertical="center"/>
    </xf>
    <xf numFmtId="0" fontId="14" fillId="0" borderId="40" xfId="0" applyFont="1" applyBorder="1">
      <alignment vertical="center"/>
    </xf>
    <xf numFmtId="0" fontId="14" fillId="0" borderId="17" xfId="0" applyFont="1" applyBorder="1">
      <alignment vertical="center"/>
    </xf>
    <xf numFmtId="0" fontId="6" fillId="0" borderId="32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6" fillId="0" borderId="46" xfId="0" applyFont="1" applyBorder="1">
      <alignment vertical="center"/>
    </xf>
    <xf numFmtId="0" fontId="9" fillId="0" borderId="21" xfId="0" applyFont="1" applyBorder="1">
      <alignment vertical="center"/>
    </xf>
    <xf numFmtId="0" fontId="6" fillId="0" borderId="21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6" fillId="0" borderId="26" xfId="0" applyFont="1" applyBorder="1">
      <alignment vertical="center"/>
    </xf>
    <xf numFmtId="0" fontId="9" fillId="0" borderId="55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0" fontId="9" fillId="0" borderId="56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56" xfId="0" applyFont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</xf>
    <xf numFmtId="0" fontId="9" fillId="0" borderId="54" xfId="0" applyFont="1" applyBorder="1" applyAlignment="1" applyProtection="1">
      <alignment horizontal="center" vertical="center"/>
    </xf>
    <xf numFmtId="0" fontId="9" fillId="0" borderId="54" xfId="0" applyFont="1" applyBorder="1" applyAlignment="1" applyProtection="1">
      <alignment horizontal="center" vertical="center" shrinkToFit="1"/>
    </xf>
    <xf numFmtId="9" fontId="12" fillId="0" borderId="25" xfId="0" applyNumberFormat="1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</xf>
    <xf numFmtId="177" fontId="13" fillId="2" borderId="15" xfId="2" applyNumberFormat="1" applyFont="1" applyFill="1" applyBorder="1" applyAlignment="1" applyProtection="1">
      <alignment horizontal="right" vertical="center" shrinkToFit="1"/>
      <protection locked="0" hidden="1"/>
    </xf>
    <xf numFmtId="0" fontId="6" fillId="0" borderId="3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right" vertical="center"/>
    </xf>
    <xf numFmtId="3" fontId="6" fillId="0" borderId="13" xfId="1" applyNumberFormat="1" applyFont="1" applyBorder="1" applyAlignment="1" applyProtection="1">
      <alignment horizontal="right" vertical="center" shrinkToFit="1"/>
      <protection locked="0" hidden="1"/>
    </xf>
    <xf numFmtId="3" fontId="6" fillId="0" borderId="4" xfId="1" applyNumberFormat="1" applyFont="1" applyBorder="1" applyAlignment="1" applyProtection="1">
      <alignment horizontal="right" vertical="center" shrinkToFit="1"/>
      <protection locked="0" hidden="1"/>
    </xf>
    <xf numFmtId="3" fontId="6" fillId="0" borderId="5" xfId="1" applyNumberFormat="1" applyFont="1" applyBorder="1" applyAlignment="1" applyProtection="1">
      <alignment horizontal="right" vertical="center" shrinkToFit="1"/>
      <protection locked="0" hidden="1"/>
    </xf>
    <xf numFmtId="3" fontId="6" fillId="0" borderId="14" xfId="1" applyNumberFormat="1" applyFont="1" applyBorder="1" applyAlignment="1" applyProtection="1">
      <alignment horizontal="right" vertical="center" shrinkToFit="1"/>
      <protection locked="0" hidden="1"/>
    </xf>
    <xf numFmtId="3" fontId="6" fillId="0" borderId="2" xfId="1" applyNumberFormat="1" applyFont="1" applyBorder="1" applyAlignment="1" applyProtection="1">
      <alignment horizontal="right" vertical="center" shrinkToFit="1"/>
      <protection locked="0" hidden="1"/>
    </xf>
    <xf numFmtId="3" fontId="6" fillId="0" borderId="9" xfId="1" applyNumberFormat="1" applyFont="1" applyBorder="1" applyAlignment="1" applyProtection="1">
      <alignment horizontal="right" vertical="center" shrinkToFit="1"/>
      <protection locked="0" hidden="1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178" fontId="6" fillId="2" borderId="48" xfId="1" applyNumberFormat="1" applyFont="1" applyFill="1" applyBorder="1" applyAlignment="1" applyProtection="1">
      <alignment horizontal="right" vertical="center" shrinkToFit="1"/>
      <protection locked="0" hidden="1"/>
    </xf>
    <xf numFmtId="178" fontId="6" fillId="2" borderId="42" xfId="1" applyNumberFormat="1" applyFont="1" applyFill="1" applyBorder="1" applyAlignment="1" applyProtection="1">
      <alignment horizontal="right" vertical="center" shrinkToFit="1"/>
      <protection locked="0" hidden="1"/>
    </xf>
    <xf numFmtId="178" fontId="6" fillId="2" borderId="43" xfId="1" applyNumberFormat="1" applyFont="1" applyFill="1" applyBorder="1" applyAlignment="1" applyProtection="1">
      <alignment horizontal="right" vertical="center" shrinkToFit="1"/>
      <protection locked="0" hidden="1"/>
    </xf>
    <xf numFmtId="9" fontId="12" fillId="0" borderId="41" xfId="0" applyNumberFormat="1" applyFont="1" applyBorder="1" applyAlignment="1" applyProtection="1">
      <alignment horizontal="left" vertical="center" wrapText="1"/>
      <protection locked="0"/>
    </xf>
    <xf numFmtId="0" fontId="12" fillId="0" borderId="42" xfId="0" applyFont="1" applyBorder="1" applyAlignment="1" applyProtection="1">
      <alignment horizontal="left" vertical="center" wrapText="1"/>
      <protection locked="0"/>
    </xf>
    <xf numFmtId="0" fontId="12" fillId="0" borderId="43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38" fontId="8" fillId="2" borderId="3" xfId="1" applyFont="1" applyFill="1" applyBorder="1" applyAlignment="1" applyProtection="1">
      <alignment horizontal="right" vertical="center"/>
      <protection locked="0"/>
    </xf>
    <xf numFmtId="38" fontId="8" fillId="2" borderId="4" xfId="1" applyFont="1" applyFill="1" applyBorder="1" applyAlignment="1" applyProtection="1">
      <alignment horizontal="right" vertical="center"/>
      <protection locked="0"/>
    </xf>
    <xf numFmtId="38" fontId="8" fillId="2" borderId="5" xfId="1" applyFont="1" applyFill="1" applyBorder="1" applyAlignment="1" applyProtection="1">
      <alignment horizontal="right" vertical="center"/>
      <protection locked="0"/>
    </xf>
    <xf numFmtId="38" fontId="8" fillId="2" borderId="8" xfId="1" applyFont="1" applyFill="1" applyBorder="1" applyAlignment="1" applyProtection="1">
      <alignment horizontal="right" vertical="center"/>
      <protection locked="0"/>
    </xf>
    <xf numFmtId="38" fontId="8" fillId="2" borderId="2" xfId="1" applyFont="1" applyFill="1" applyBorder="1" applyAlignment="1" applyProtection="1">
      <alignment horizontal="right" vertical="center"/>
      <protection locked="0"/>
    </xf>
    <xf numFmtId="38" fontId="8" fillId="2" borderId="9" xfId="1" applyFont="1" applyFill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38" fontId="6" fillId="2" borderId="6" xfId="1" applyFont="1" applyFill="1" applyBorder="1" applyAlignment="1" applyProtection="1">
      <alignment horizontal="right" vertical="center"/>
      <protection locked="0"/>
    </xf>
    <xf numFmtId="38" fontId="6" fillId="2" borderId="0" xfId="1" applyFont="1" applyFill="1" applyBorder="1" applyAlignment="1" applyProtection="1">
      <alignment horizontal="right" vertical="center"/>
      <protection locked="0"/>
    </xf>
    <xf numFmtId="38" fontId="6" fillId="2" borderId="7" xfId="1" applyFont="1" applyFill="1" applyBorder="1" applyAlignment="1" applyProtection="1">
      <alignment horizontal="right" vertical="center"/>
      <protection locked="0"/>
    </xf>
    <xf numFmtId="38" fontId="6" fillId="2" borderId="8" xfId="1" applyFont="1" applyFill="1" applyBorder="1" applyAlignment="1" applyProtection="1">
      <alignment horizontal="right" vertical="center"/>
      <protection locked="0"/>
    </xf>
    <xf numFmtId="38" fontId="6" fillId="2" borderId="2" xfId="1" applyFont="1" applyFill="1" applyBorder="1" applyAlignment="1" applyProtection="1">
      <alignment horizontal="right" vertical="center"/>
      <protection locked="0"/>
    </xf>
    <xf numFmtId="38" fontId="6" fillId="2" borderId="9" xfId="1" applyFont="1" applyFill="1" applyBorder="1" applyAlignment="1" applyProtection="1">
      <alignment horizontal="right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38" fontId="6" fillId="2" borderId="25" xfId="1" applyFont="1" applyFill="1" applyBorder="1" applyAlignment="1" applyProtection="1">
      <alignment horizontal="right" vertical="center"/>
      <protection locked="0"/>
    </xf>
    <xf numFmtId="38" fontId="6" fillId="2" borderId="22" xfId="1" applyFont="1" applyFill="1" applyBorder="1" applyAlignment="1" applyProtection="1">
      <alignment horizontal="right" vertical="center"/>
      <protection locked="0"/>
    </xf>
    <xf numFmtId="38" fontId="6" fillId="2" borderId="24" xfId="1" applyFont="1" applyFill="1" applyBorder="1" applyAlignment="1" applyProtection="1">
      <alignment horizontal="right" vertical="center"/>
      <protection locked="0"/>
    </xf>
    <xf numFmtId="38" fontId="6" fillId="2" borderId="28" xfId="1" applyFont="1" applyFill="1" applyBorder="1" applyAlignment="1" applyProtection="1">
      <alignment horizontal="right" vertical="center"/>
      <protection locked="0"/>
    </xf>
    <xf numFmtId="38" fontId="6" fillId="2" borderId="18" xfId="1" applyFont="1" applyFill="1" applyBorder="1" applyAlignment="1" applyProtection="1">
      <alignment horizontal="right" vertical="center"/>
      <protection locked="0"/>
    </xf>
    <xf numFmtId="38" fontId="6" fillId="2" borderId="27" xfId="1" applyFont="1" applyFill="1" applyBorder="1" applyAlignment="1" applyProtection="1">
      <alignment horizontal="right" vertical="center"/>
      <protection locked="0"/>
    </xf>
    <xf numFmtId="38" fontId="6" fillId="2" borderId="33" xfId="1" applyFont="1" applyFill="1" applyBorder="1" applyAlignment="1" applyProtection="1">
      <alignment horizontal="right" vertical="center"/>
      <protection locked="0"/>
    </xf>
    <xf numFmtId="38" fontId="6" fillId="2" borderId="30" xfId="1" applyFont="1" applyFill="1" applyBorder="1" applyAlignment="1" applyProtection="1">
      <alignment horizontal="right" vertical="center"/>
      <protection locked="0"/>
    </xf>
    <xf numFmtId="38" fontId="6" fillId="2" borderId="16" xfId="1" applyFont="1" applyFill="1" applyBorder="1" applyAlignment="1" applyProtection="1">
      <alignment horizontal="right" vertical="center"/>
      <protection locked="0"/>
    </xf>
    <xf numFmtId="38" fontId="6" fillId="2" borderId="11" xfId="1" applyFont="1" applyFill="1" applyBorder="1" applyAlignment="1" applyProtection="1">
      <alignment horizontal="right" vertical="center"/>
      <protection locked="0"/>
    </xf>
    <xf numFmtId="178" fontId="6" fillId="2" borderId="49" xfId="1" applyNumberFormat="1" applyFont="1" applyFill="1" applyBorder="1" applyAlignment="1" applyProtection="1">
      <alignment horizontal="right" vertical="center" shrinkToFit="1"/>
      <protection locked="0" hidden="1"/>
    </xf>
    <xf numFmtId="178" fontId="6" fillId="2" borderId="50" xfId="1" applyNumberFormat="1" applyFont="1" applyFill="1" applyBorder="1" applyAlignment="1" applyProtection="1">
      <alignment horizontal="right" vertical="center" shrinkToFit="1"/>
      <protection locked="0" hidden="1"/>
    </xf>
    <xf numFmtId="178" fontId="6" fillId="2" borderId="31" xfId="1" applyNumberFormat="1" applyFont="1" applyFill="1" applyBorder="1" applyAlignment="1" applyProtection="1">
      <alignment horizontal="right" vertical="center" shrinkToFit="1"/>
      <protection locked="0" hidden="1"/>
    </xf>
    <xf numFmtId="38" fontId="8" fillId="2" borderId="6" xfId="1" applyFont="1" applyFill="1" applyBorder="1" applyAlignment="1" applyProtection="1">
      <alignment horizontal="right" vertical="center"/>
      <protection locked="0" hidden="1"/>
    </xf>
    <xf numFmtId="38" fontId="8" fillId="2" borderId="0" xfId="1" applyFont="1" applyFill="1" applyBorder="1" applyAlignment="1" applyProtection="1">
      <alignment horizontal="right" vertical="center"/>
      <protection locked="0" hidden="1"/>
    </xf>
    <xf numFmtId="38" fontId="8" fillId="2" borderId="7" xfId="1" applyFont="1" applyFill="1" applyBorder="1" applyAlignment="1" applyProtection="1">
      <alignment horizontal="right" vertical="center"/>
      <protection locked="0" hidden="1"/>
    </xf>
    <xf numFmtId="38" fontId="8" fillId="2" borderId="8" xfId="1" applyFont="1" applyFill="1" applyBorder="1" applyAlignment="1" applyProtection="1">
      <alignment horizontal="right" vertical="center"/>
      <protection locked="0" hidden="1"/>
    </xf>
    <xf numFmtId="38" fontId="8" fillId="2" borderId="2" xfId="1" applyFont="1" applyFill="1" applyBorder="1" applyAlignment="1" applyProtection="1">
      <alignment horizontal="right" vertical="center"/>
      <protection locked="0" hidden="1"/>
    </xf>
    <xf numFmtId="38" fontId="8" fillId="2" borderId="9" xfId="1" applyFont="1" applyFill="1" applyBorder="1" applyAlignment="1" applyProtection="1">
      <alignment horizontal="right" vertical="center"/>
      <protection locked="0" hidden="1"/>
    </xf>
    <xf numFmtId="0" fontId="12" fillId="0" borderId="41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51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38" fontId="8" fillId="2" borderId="3" xfId="1" applyFont="1" applyFill="1" applyBorder="1" applyAlignment="1" applyProtection="1">
      <alignment horizontal="right" vertical="center"/>
      <protection locked="0" hidden="1"/>
    </xf>
    <xf numFmtId="38" fontId="8" fillId="2" borderId="4" xfId="1" applyFont="1" applyFill="1" applyBorder="1" applyAlignment="1" applyProtection="1">
      <alignment horizontal="right" vertical="center"/>
      <protection locked="0" hidden="1"/>
    </xf>
    <xf numFmtId="38" fontId="8" fillId="2" borderId="5" xfId="1" applyFont="1" applyFill="1" applyBorder="1" applyAlignment="1" applyProtection="1">
      <alignment horizontal="right" vertical="center"/>
      <protection locked="0" hidden="1"/>
    </xf>
    <xf numFmtId="38" fontId="8" fillId="2" borderId="28" xfId="1" applyFont="1" applyFill="1" applyBorder="1" applyAlignment="1" applyProtection="1">
      <alignment horizontal="right" vertical="center"/>
      <protection locked="0" hidden="1"/>
    </xf>
    <xf numFmtId="38" fontId="8" fillId="2" borderId="18" xfId="1" applyFont="1" applyFill="1" applyBorder="1" applyAlignment="1" applyProtection="1">
      <alignment horizontal="right" vertical="center"/>
      <protection locked="0" hidden="1"/>
    </xf>
    <xf numFmtId="38" fontId="8" fillId="2" borderId="27" xfId="1" applyFont="1" applyFill="1" applyBorder="1" applyAlignment="1" applyProtection="1">
      <alignment horizontal="right" vertical="center"/>
      <protection locked="0" hidden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38" fontId="6" fillId="2" borderId="3" xfId="1" applyFont="1" applyFill="1" applyBorder="1" applyAlignment="1" applyProtection="1">
      <alignment horizontal="right" vertical="center"/>
      <protection locked="0"/>
    </xf>
    <xf numFmtId="38" fontId="6" fillId="2" borderId="4" xfId="1" applyFont="1" applyFill="1" applyBorder="1" applyAlignment="1" applyProtection="1">
      <alignment horizontal="right" vertical="center"/>
      <protection locked="0"/>
    </xf>
    <xf numFmtId="38" fontId="6" fillId="2" borderId="5" xfId="1" applyFont="1" applyFill="1" applyBorder="1" applyAlignment="1" applyProtection="1">
      <alignment horizontal="right" vertical="center"/>
      <protection locked="0"/>
    </xf>
    <xf numFmtId="38" fontId="6" fillId="2" borderId="12" xfId="1" applyFont="1" applyFill="1" applyBorder="1" applyAlignment="1" applyProtection="1">
      <alignment horizontal="right" vertical="center"/>
      <protection locked="0"/>
    </xf>
    <xf numFmtId="3" fontId="6" fillId="2" borderId="29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18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27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48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42" xfId="1" applyNumberFormat="1" applyFont="1" applyFill="1" applyBorder="1" applyAlignment="1" applyProtection="1">
      <alignment horizontal="right" vertical="center" shrinkToFit="1"/>
      <protection locked="0" hidden="1"/>
    </xf>
    <xf numFmtId="3" fontId="6" fillId="2" borderId="43" xfId="1" applyNumberFormat="1" applyFont="1" applyFill="1" applyBorder="1" applyAlignment="1" applyProtection="1">
      <alignment horizontal="right" vertical="center" shrinkToFit="1"/>
      <protection locked="0" hidden="1"/>
    </xf>
    <xf numFmtId="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18" xfId="0" applyFont="1" applyFill="1" applyBorder="1" applyAlignment="1" applyProtection="1">
      <alignment horizontal="center" vertical="center" shrinkToFit="1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18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distributed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9" fillId="0" borderId="5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shrinkToFit="1"/>
    </xf>
    <xf numFmtId="0" fontId="12" fillId="0" borderId="60" xfId="0" applyFont="1" applyBorder="1" applyAlignment="1" applyProtection="1">
      <alignment horizontal="left" vertical="center" wrapText="1"/>
      <protection locked="0"/>
    </xf>
    <xf numFmtId="0" fontId="12" fillId="0" borderId="50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>
      <alignment horizontal="center" vertical="center" wrapText="1"/>
    </xf>
    <xf numFmtId="177" fontId="13" fillId="2" borderId="15" xfId="2" applyNumberFormat="1" applyFont="1" applyFill="1" applyBorder="1" applyAlignment="1" applyProtection="1">
      <alignment horizontal="right" vertical="center" shrinkToFit="1"/>
      <protection hidden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3" fontId="6" fillId="0" borderId="13" xfId="1" applyNumberFormat="1" applyFont="1" applyBorder="1" applyAlignment="1" applyProtection="1">
      <alignment horizontal="right" vertical="center" shrinkToFit="1"/>
      <protection hidden="1"/>
    </xf>
    <xf numFmtId="3" fontId="6" fillId="0" borderId="4" xfId="1" applyNumberFormat="1" applyFont="1" applyBorder="1" applyAlignment="1" applyProtection="1">
      <alignment horizontal="right" vertical="center" shrinkToFit="1"/>
      <protection hidden="1"/>
    </xf>
    <xf numFmtId="3" fontId="6" fillId="0" borderId="5" xfId="1" applyNumberFormat="1" applyFont="1" applyBorder="1" applyAlignment="1" applyProtection="1">
      <alignment horizontal="right" vertical="center" shrinkToFit="1"/>
      <protection hidden="1"/>
    </xf>
    <xf numFmtId="3" fontId="6" fillId="0" borderId="14" xfId="1" applyNumberFormat="1" applyFont="1" applyBorder="1" applyAlignment="1" applyProtection="1">
      <alignment horizontal="right" vertical="center" shrinkToFit="1"/>
      <protection hidden="1"/>
    </xf>
    <xf numFmtId="3" fontId="6" fillId="0" borderId="2" xfId="1" applyNumberFormat="1" applyFont="1" applyBorder="1" applyAlignment="1" applyProtection="1">
      <alignment horizontal="right" vertical="center" shrinkToFit="1"/>
      <protection hidden="1"/>
    </xf>
    <xf numFmtId="3" fontId="6" fillId="0" borderId="9" xfId="1" applyNumberFormat="1" applyFont="1" applyBorder="1" applyAlignment="1" applyProtection="1">
      <alignment horizontal="right" vertical="center" shrinkToFit="1"/>
      <protection hidden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8" fontId="6" fillId="2" borderId="48" xfId="1" applyNumberFormat="1" applyFont="1" applyFill="1" applyBorder="1" applyAlignment="1" applyProtection="1">
      <alignment horizontal="right" vertical="center" shrinkToFit="1"/>
      <protection hidden="1"/>
    </xf>
    <xf numFmtId="178" fontId="6" fillId="2" borderId="42" xfId="1" applyNumberFormat="1" applyFont="1" applyFill="1" applyBorder="1" applyAlignment="1" applyProtection="1">
      <alignment horizontal="right" vertical="center" shrinkToFit="1"/>
      <protection hidden="1"/>
    </xf>
    <xf numFmtId="178" fontId="6" fillId="2" borderId="43" xfId="1" applyNumberFormat="1" applyFont="1" applyFill="1" applyBorder="1" applyAlignment="1" applyProtection="1">
      <alignment horizontal="right" vertical="center" shrinkToFit="1"/>
      <protection hidden="1"/>
    </xf>
    <xf numFmtId="38" fontId="8" fillId="2" borderId="3" xfId="1" applyFont="1" applyFill="1" applyBorder="1" applyAlignment="1" applyProtection="1">
      <alignment horizontal="right" vertical="center" shrinkToFit="1"/>
    </xf>
    <xf numFmtId="38" fontId="8" fillId="2" borderId="4" xfId="1" applyFont="1" applyFill="1" applyBorder="1" applyAlignment="1" applyProtection="1">
      <alignment horizontal="right" vertical="center" shrinkToFit="1"/>
    </xf>
    <xf numFmtId="38" fontId="8" fillId="2" borderId="5" xfId="1" applyFont="1" applyFill="1" applyBorder="1" applyAlignment="1" applyProtection="1">
      <alignment horizontal="right" vertical="center" shrinkToFit="1"/>
    </xf>
    <xf numFmtId="38" fontId="8" fillId="2" borderId="8" xfId="1" applyFont="1" applyFill="1" applyBorder="1" applyAlignment="1" applyProtection="1">
      <alignment horizontal="right" vertical="center" shrinkToFit="1"/>
    </xf>
    <xf numFmtId="38" fontId="8" fillId="2" borderId="2" xfId="1" applyFont="1" applyFill="1" applyBorder="1" applyAlignment="1" applyProtection="1">
      <alignment horizontal="right" vertical="center" shrinkToFit="1"/>
    </xf>
    <xf numFmtId="38" fontId="8" fillId="2" borderId="9" xfId="1" applyFont="1" applyFill="1" applyBorder="1" applyAlignment="1" applyProtection="1">
      <alignment horizontal="right" vertical="center" shrinkToFit="1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40" fontId="6" fillId="2" borderId="25" xfId="1" applyNumberFormat="1" applyFont="1" applyFill="1" applyBorder="1" applyAlignment="1" applyProtection="1">
      <alignment horizontal="right" vertical="center" shrinkToFit="1"/>
      <protection locked="0"/>
    </xf>
    <xf numFmtId="40" fontId="6" fillId="2" borderId="22" xfId="1" applyNumberFormat="1" applyFont="1" applyFill="1" applyBorder="1" applyAlignment="1" applyProtection="1">
      <alignment horizontal="right" vertical="center" shrinkToFit="1"/>
      <protection locked="0"/>
    </xf>
    <xf numFmtId="40" fontId="6" fillId="2" borderId="24" xfId="1" applyNumberFormat="1" applyFont="1" applyFill="1" applyBorder="1" applyAlignment="1" applyProtection="1">
      <alignment horizontal="right" vertical="center" shrinkToFit="1"/>
      <protection locked="0"/>
    </xf>
    <xf numFmtId="40" fontId="6" fillId="2" borderId="28" xfId="1" applyNumberFormat="1" applyFont="1" applyFill="1" applyBorder="1" applyAlignment="1" applyProtection="1">
      <alignment horizontal="right" vertical="center" shrinkToFit="1"/>
      <protection locked="0"/>
    </xf>
    <xf numFmtId="40" fontId="6" fillId="2" borderId="18" xfId="1" applyNumberFormat="1" applyFont="1" applyFill="1" applyBorder="1" applyAlignment="1" applyProtection="1">
      <alignment horizontal="right" vertical="center" shrinkToFit="1"/>
      <protection locked="0"/>
    </xf>
    <xf numFmtId="40" fontId="6" fillId="2" borderId="27" xfId="1" applyNumberFormat="1" applyFont="1" applyFill="1" applyBorder="1" applyAlignment="1" applyProtection="1">
      <alignment horizontal="right" vertical="center" shrinkToFi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38" fontId="6" fillId="2" borderId="25" xfId="1" applyFont="1" applyFill="1" applyBorder="1" applyAlignment="1" applyProtection="1">
      <alignment horizontal="right" vertical="center" shrinkToFit="1"/>
      <protection locked="0"/>
    </xf>
    <xf numFmtId="38" fontId="6" fillId="2" borderId="22" xfId="1" applyFont="1" applyFill="1" applyBorder="1" applyAlignment="1" applyProtection="1">
      <alignment horizontal="right" vertical="center" shrinkToFit="1"/>
      <protection locked="0"/>
    </xf>
    <xf numFmtId="38" fontId="6" fillId="2" borderId="33" xfId="1" applyFont="1" applyFill="1" applyBorder="1" applyAlignment="1" applyProtection="1">
      <alignment horizontal="right" vertical="center" shrinkToFit="1"/>
      <protection locked="0"/>
    </xf>
    <xf numFmtId="38" fontId="6" fillId="2" borderId="28" xfId="1" applyFont="1" applyFill="1" applyBorder="1" applyAlignment="1" applyProtection="1">
      <alignment horizontal="right" vertical="center" shrinkToFit="1"/>
      <protection locked="0"/>
    </xf>
    <xf numFmtId="38" fontId="6" fillId="2" borderId="18" xfId="1" applyFont="1" applyFill="1" applyBorder="1" applyAlignment="1" applyProtection="1">
      <alignment horizontal="right" vertical="center" shrinkToFit="1"/>
      <protection locked="0"/>
    </xf>
    <xf numFmtId="38" fontId="6" fillId="2" borderId="30" xfId="1" applyFont="1" applyFill="1" applyBorder="1" applyAlignment="1" applyProtection="1">
      <alignment horizontal="right" vertical="center" shrinkToFit="1"/>
      <protection locked="0"/>
    </xf>
    <xf numFmtId="178" fontId="6" fillId="2" borderId="49" xfId="1" applyNumberFormat="1" applyFont="1" applyFill="1" applyBorder="1" applyAlignment="1" applyProtection="1">
      <alignment horizontal="right" vertical="center" shrinkToFit="1"/>
      <protection hidden="1"/>
    </xf>
    <xf numFmtId="178" fontId="6" fillId="2" borderId="50" xfId="1" applyNumberFormat="1" applyFont="1" applyFill="1" applyBorder="1" applyAlignment="1" applyProtection="1">
      <alignment horizontal="right" vertical="center" shrinkToFit="1"/>
      <protection hidden="1"/>
    </xf>
    <xf numFmtId="178" fontId="6" fillId="2" borderId="31" xfId="1" applyNumberFormat="1" applyFont="1" applyFill="1" applyBorder="1" applyAlignment="1" applyProtection="1">
      <alignment horizontal="right" vertical="center" shrinkToFit="1"/>
      <protection hidden="1"/>
    </xf>
    <xf numFmtId="38" fontId="8" fillId="2" borderId="6" xfId="1" applyFont="1" applyFill="1" applyBorder="1" applyAlignment="1" applyProtection="1">
      <alignment horizontal="right" vertical="center" shrinkToFit="1"/>
      <protection hidden="1"/>
    </xf>
    <xf numFmtId="38" fontId="8" fillId="2" borderId="0" xfId="1" applyFont="1" applyFill="1" applyBorder="1" applyAlignment="1" applyProtection="1">
      <alignment horizontal="right" vertical="center" shrinkToFit="1"/>
      <protection hidden="1"/>
    </xf>
    <xf numFmtId="38" fontId="8" fillId="2" borderId="7" xfId="1" applyFont="1" applyFill="1" applyBorder="1" applyAlignment="1" applyProtection="1">
      <alignment horizontal="right" vertical="center" shrinkToFit="1"/>
      <protection hidden="1"/>
    </xf>
    <xf numFmtId="38" fontId="8" fillId="2" borderId="8" xfId="1" applyFont="1" applyFill="1" applyBorder="1" applyAlignment="1" applyProtection="1">
      <alignment horizontal="right" vertical="center" shrinkToFit="1"/>
      <protection hidden="1"/>
    </xf>
    <xf numFmtId="38" fontId="8" fillId="2" borderId="2" xfId="1" applyFont="1" applyFill="1" applyBorder="1" applyAlignment="1" applyProtection="1">
      <alignment horizontal="right" vertical="center" shrinkToFit="1"/>
      <protection hidden="1"/>
    </xf>
    <xf numFmtId="38" fontId="8" fillId="2" borderId="9" xfId="1" applyFont="1" applyFill="1" applyBorder="1" applyAlignment="1" applyProtection="1">
      <alignment horizontal="right" vertical="center" shrinkToFit="1"/>
      <protection hidden="1"/>
    </xf>
    <xf numFmtId="0" fontId="11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8" fillId="2" borderId="3" xfId="1" applyFont="1" applyFill="1" applyBorder="1" applyAlignment="1" applyProtection="1">
      <alignment horizontal="right" vertical="center" shrinkToFit="1"/>
      <protection hidden="1"/>
    </xf>
    <xf numFmtId="38" fontId="8" fillId="2" borderId="4" xfId="1" applyFont="1" applyFill="1" applyBorder="1" applyAlignment="1" applyProtection="1">
      <alignment horizontal="right" vertical="center" shrinkToFit="1"/>
      <protection hidden="1"/>
    </xf>
    <xf numFmtId="38" fontId="8" fillId="2" borderId="5" xfId="1" applyFont="1" applyFill="1" applyBorder="1" applyAlignment="1" applyProtection="1">
      <alignment horizontal="right" vertical="center" shrinkToFit="1"/>
      <protection hidden="1"/>
    </xf>
    <xf numFmtId="38" fontId="8" fillId="2" borderId="28" xfId="1" applyFont="1" applyFill="1" applyBorder="1" applyAlignment="1" applyProtection="1">
      <alignment horizontal="right" vertical="center" shrinkToFit="1"/>
      <protection hidden="1"/>
    </xf>
    <xf numFmtId="38" fontId="8" fillId="2" borderId="18" xfId="1" applyFont="1" applyFill="1" applyBorder="1" applyAlignment="1" applyProtection="1">
      <alignment horizontal="right" vertical="center" shrinkToFit="1"/>
      <protection hidden="1"/>
    </xf>
    <xf numFmtId="38" fontId="8" fillId="2" borderId="27" xfId="1" applyFont="1" applyFill="1" applyBorder="1" applyAlignment="1" applyProtection="1">
      <alignment horizontal="right" vertical="center" shrinkToFit="1"/>
      <protection hidden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0" fontId="6" fillId="2" borderId="6" xfId="1" applyNumberFormat="1" applyFont="1" applyFill="1" applyBorder="1" applyAlignment="1" applyProtection="1">
      <alignment horizontal="right" vertical="center" shrinkToFit="1"/>
      <protection locked="0"/>
    </xf>
    <xf numFmtId="40" fontId="6" fillId="2" borderId="0" xfId="1" applyNumberFormat="1" applyFont="1" applyFill="1" applyBorder="1" applyAlignment="1" applyProtection="1">
      <alignment horizontal="right" vertical="center" shrinkToFit="1"/>
      <protection locked="0"/>
    </xf>
    <xf numFmtId="40" fontId="6" fillId="2" borderId="7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6" xfId="1" applyFont="1" applyFill="1" applyBorder="1" applyAlignment="1" applyProtection="1">
      <alignment horizontal="right" vertical="center" shrinkToFit="1"/>
      <protection locked="0"/>
    </xf>
    <xf numFmtId="38" fontId="6" fillId="2" borderId="0" xfId="1" applyFont="1" applyFill="1" applyBorder="1" applyAlignment="1" applyProtection="1">
      <alignment horizontal="right" vertical="center" shrinkToFit="1"/>
      <protection locked="0"/>
    </xf>
    <xf numFmtId="38" fontId="6" fillId="2" borderId="16" xfId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0" fontId="6" fillId="2" borderId="3" xfId="1" applyNumberFormat="1" applyFont="1" applyFill="1" applyBorder="1" applyAlignment="1" applyProtection="1">
      <alignment horizontal="right" vertical="center" shrinkToFit="1"/>
      <protection locked="0"/>
    </xf>
    <xf numFmtId="40" fontId="6" fillId="2" borderId="4" xfId="1" applyNumberFormat="1" applyFont="1" applyFill="1" applyBorder="1" applyAlignment="1" applyProtection="1">
      <alignment horizontal="right" vertical="center" shrinkToFit="1"/>
      <protection locked="0"/>
    </xf>
    <xf numFmtId="40" fontId="6" fillId="2" borderId="5" xfId="1" applyNumberFormat="1" applyFont="1" applyFill="1" applyBorder="1" applyAlignment="1" applyProtection="1">
      <alignment horizontal="right" vertical="center" shrinkToFit="1"/>
      <protection locked="0"/>
    </xf>
    <xf numFmtId="38" fontId="6" fillId="2" borderId="3" xfId="1" applyFont="1" applyFill="1" applyBorder="1" applyAlignment="1" applyProtection="1">
      <alignment horizontal="right" vertical="center" shrinkToFit="1"/>
      <protection locked="0"/>
    </xf>
    <xf numFmtId="38" fontId="6" fillId="2" borderId="4" xfId="1" applyFont="1" applyFill="1" applyBorder="1" applyAlignment="1" applyProtection="1">
      <alignment horizontal="right" vertical="center" shrinkToFit="1"/>
      <protection locked="0"/>
    </xf>
    <xf numFmtId="38" fontId="6" fillId="2" borderId="12" xfId="1" applyFont="1" applyFill="1" applyBorder="1" applyAlignment="1" applyProtection="1">
      <alignment horizontal="right" vertical="center" shrinkToFit="1"/>
      <protection locked="0"/>
    </xf>
    <xf numFmtId="3" fontId="6" fillId="2" borderId="29" xfId="1" applyNumberFormat="1" applyFont="1" applyFill="1" applyBorder="1" applyAlignment="1" applyProtection="1">
      <alignment horizontal="right" vertical="center" shrinkToFit="1"/>
      <protection hidden="1"/>
    </xf>
    <xf numFmtId="3" fontId="6" fillId="2" borderId="18" xfId="1" applyNumberFormat="1" applyFont="1" applyFill="1" applyBorder="1" applyAlignment="1" applyProtection="1">
      <alignment horizontal="right" vertical="center" shrinkToFit="1"/>
      <protection hidden="1"/>
    </xf>
    <xf numFmtId="3" fontId="6" fillId="2" borderId="27" xfId="1" applyNumberFormat="1" applyFont="1" applyFill="1" applyBorder="1" applyAlignment="1" applyProtection="1">
      <alignment horizontal="right" vertical="center" shrinkToFit="1"/>
      <protection hidden="1"/>
    </xf>
    <xf numFmtId="3" fontId="6" fillId="2" borderId="48" xfId="1" applyNumberFormat="1" applyFont="1" applyFill="1" applyBorder="1" applyAlignment="1" applyProtection="1">
      <alignment horizontal="right" vertical="center" shrinkToFit="1"/>
      <protection hidden="1"/>
    </xf>
    <xf numFmtId="3" fontId="6" fillId="2" borderId="42" xfId="1" applyNumberFormat="1" applyFont="1" applyFill="1" applyBorder="1" applyAlignment="1" applyProtection="1">
      <alignment horizontal="right" vertical="center" shrinkToFit="1"/>
      <protection hidden="1"/>
    </xf>
    <xf numFmtId="3" fontId="6" fillId="2" borderId="43" xfId="1" applyNumberFormat="1" applyFont="1" applyFill="1" applyBorder="1" applyAlignment="1" applyProtection="1">
      <alignment horizontal="right" vertical="center" shrinkToFit="1"/>
      <protection hidden="1"/>
    </xf>
    <xf numFmtId="0" fontId="12" fillId="0" borderId="57" xfId="0" applyFont="1" applyBorder="1" applyAlignment="1" applyProtection="1">
      <alignment horizontal="left" vertical="center" wrapText="1"/>
      <protection locked="0"/>
    </xf>
    <xf numFmtId="0" fontId="12" fillId="0" borderId="58" xfId="0" applyFont="1" applyBorder="1" applyAlignment="1" applyProtection="1">
      <alignment horizontal="left" vertical="center" wrapText="1"/>
      <protection locked="0"/>
    </xf>
    <xf numFmtId="0" fontId="12" fillId="0" borderId="5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distributed" vertical="center"/>
    </xf>
  </cellXfs>
  <cellStyles count="3">
    <cellStyle name="桁区切り" xfId="1" builtinId="6"/>
    <cellStyle name="通貨" xfId="2" builtinId="7"/>
    <cellStyle name="標準" xfId="0" builtinId="0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95250</xdr:colOff>
      <xdr:row>36</xdr:row>
      <xdr:rowOff>9525</xdr:rowOff>
    </xdr:from>
    <xdr:to>
      <xdr:col>95</xdr:col>
      <xdr:colOff>85725</xdr:colOff>
      <xdr:row>41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E7212D-BF02-472F-BB8A-34CC24B222F1}"/>
            </a:ext>
          </a:extLst>
        </xdr:cNvPr>
        <xdr:cNvSpPr/>
      </xdr:nvSpPr>
      <xdr:spPr>
        <a:xfrm>
          <a:off x="11372850" y="5467350"/>
          <a:ext cx="4229100" cy="8477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請求書郵送時は、宛名に当社担当部署をご記入ください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銀行振込先新設</a:t>
          </a:r>
          <a:r>
            <a:rPr kumimoji="1" lang="en-US" altLang="ja-JP" sz="1100"/>
            <a:t>/</a:t>
          </a:r>
          <a:r>
            <a:rPr kumimoji="1" lang="ja-JP" altLang="en-US" sz="1100"/>
            <a:t>変更届書により、</a:t>
          </a:r>
          <a:endParaRPr kumimoji="1" lang="en-US" altLang="ja-JP" sz="1100"/>
        </a:p>
        <a:p>
          <a:pPr algn="l"/>
          <a:r>
            <a:rPr kumimoji="1" lang="ja-JP" altLang="en-US" sz="1100"/>
            <a:t>　事前に登録済の口座へのお振込みとなります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zoomScaleNormal="100" zoomScaleSheetLayoutView="100" workbookViewId="0">
      <selection activeCell="E1" sqref="E1"/>
    </sheetView>
  </sheetViews>
  <sheetFormatPr defaultRowHeight="13.5"/>
  <cols>
    <col min="1" max="9" width="9" style="1"/>
    <col min="10" max="10" width="12.5" style="1" customWidth="1"/>
    <col min="11" max="16384" width="9" style="1"/>
  </cols>
  <sheetData>
    <row r="1" spans="1:17" ht="26.25" customHeight="1">
      <c r="E1" s="1" t="s">
        <v>0</v>
      </c>
      <c r="K1" s="1" t="s">
        <v>8</v>
      </c>
      <c r="O1" s="1" t="s">
        <v>24</v>
      </c>
      <c r="P1" s="1" t="s">
        <v>25</v>
      </c>
      <c r="Q1" s="1" t="s">
        <v>26</v>
      </c>
    </row>
    <row r="2" spans="1:17">
      <c r="E2" s="1" t="s">
        <v>1</v>
      </c>
      <c r="J2" s="1" t="s">
        <v>9</v>
      </c>
    </row>
    <row r="3" spans="1:17">
      <c r="E3" s="1" t="s">
        <v>7</v>
      </c>
    </row>
    <row r="4" spans="1:17" ht="27">
      <c r="A4" s="2" t="s">
        <v>2</v>
      </c>
      <c r="B4" s="1" t="s">
        <v>3</v>
      </c>
      <c r="C4" s="1" t="s">
        <v>4</v>
      </c>
      <c r="J4" s="1" t="s">
        <v>10</v>
      </c>
    </row>
    <row r="5" spans="1:17">
      <c r="B5" s="1" t="s">
        <v>5</v>
      </c>
      <c r="J5" s="1" t="s">
        <v>11</v>
      </c>
    </row>
    <row r="6" spans="1:17">
      <c r="J6" s="1" t="s">
        <v>12</v>
      </c>
    </row>
    <row r="7" spans="1:17">
      <c r="B7" s="1" t="s">
        <v>6</v>
      </c>
    </row>
    <row r="8" spans="1:17">
      <c r="N8" s="1" t="s">
        <v>18</v>
      </c>
    </row>
    <row r="9" spans="1:17">
      <c r="J9" s="1" t="s">
        <v>13</v>
      </c>
      <c r="L9" s="1" t="s">
        <v>15</v>
      </c>
      <c r="M9" s="1" t="s">
        <v>16</v>
      </c>
      <c r="N9" s="1" t="s">
        <v>19</v>
      </c>
    </row>
    <row r="11" spans="1:17">
      <c r="J11" s="1" t="s">
        <v>14</v>
      </c>
      <c r="L11" s="1" t="s">
        <v>17</v>
      </c>
    </row>
    <row r="13" spans="1:17">
      <c r="J13" s="1" t="s">
        <v>20</v>
      </c>
    </row>
    <row r="15" spans="1:17">
      <c r="J15" s="1" t="s">
        <v>21</v>
      </c>
    </row>
    <row r="16" spans="1:17">
      <c r="J16" s="1" t="s">
        <v>22</v>
      </c>
    </row>
    <row r="18" spans="1:15">
      <c r="J18" s="1" t="s">
        <v>23</v>
      </c>
    </row>
    <row r="21" spans="1: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3" spans="1: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</sheetData>
  <phoneticPr fontI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EBBD3-9D80-45F8-A7EB-AFFDD14CE199}">
  <sheetPr transitionEvaluation="1"/>
  <dimension ref="A1:BS50"/>
  <sheetViews>
    <sheetView topLeftCell="U1" zoomScaleNormal="100" zoomScaleSheetLayoutView="100" workbookViewId="0">
      <selection activeCell="F19" sqref="F19:M20"/>
    </sheetView>
  </sheetViews>
  <sheetFormatPr defaultColWidth="2.125" defaultRowHeight="12" customHeight="1"/>
  <cols>
    <col min="1" max="5" width="2.125" style="5"/>
    <col min="6" max="6" width="3.5" style="5" bestFit="1" customWidth="1"/>
    <col min="7" max="70" width="2.125" style="5"/>
    <col min="71" max="71" width="2.5" style="5" bestFit="1" customWidth="1"/>
    <col min="72" max="16384" width="2.125" style="5"/>
  </cols>
  <sheetData>
    <row r="1" spans="1:68" ht="12" customHeight="1">
      <c r="A1" s="39" t="s">
        <v>79</v>
      </c>
      <c r="B1" s="39"/>
      <c r="C1" s="39"/>
      <c r="D1" s="39"/>
      <c r="E1" s="39"/>
      <c r="F1" s="39"/>
      <c r="G1" s="39"/>
      <c r="AF1" s="254" t="s">
        <v>80</v>
      </c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BD1" s="7"/>
      <c r="BE1" s="7"/>
      <c r="BF1" s="255">
        <v>2021</v>
      </c>
      <c r="BG1" s="255"/>
      <c r="BH1" s="255"/>
      <c r="BI1" s="235" t="s">
        <v>81</v>
      </c>
      <c r="BJ1" s="255">
        <v>10</v>
      </c>
      <c r="BK1" s="255"/>
      <c r="BL1" s="235" t="s">
        <v>82</v>
      </c>
      <c r="BM1" s="255">
        <v>31</v>
      </c>
      <c r="BN1" s="255"/>
      <c r="BO1" s="235" t="s">
        <v>83</v>
      </c>
      <c r="BP1" s="7"/>
    </row>
    <row r="2" spans="1:68" ht="12" customHeight="1"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BD2" s="7"/>
      <c r="BE2" s="7"/>
      <c r="BF2" s="255"/>
      <c r="BG2" s="255"/>
      <c r="BH2" s="255"/>
      <c r="BI2" s="235"/>
      <c r="BJ2" s="255"/>
      <c r="BK2" s="255"/>
      <c r="BL2" s="235"/>
      <c r="BM2" s="255"/>
      <c r="BN2" s="255"/>
      <c r="BO2" s="235"/>
      <c r="BP2" s="7"/>
    </row>
    <row r="3" spans="1:68" ht="12" customHeight="1">
      <c r="B3" s="246" t="s">
        <v>84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15"/>
      <c r="S3" s="15"/>
      <c r="T3" s="15"/>
      <c r="U3" s="15"/>
      <c r="AF3" s="247" t="s">
        <v>85</v>
      </c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Z3" s="6"/>
      <c r="BA3" s="6"/>
      <c r="BB3" s="6"/>
      <c r="BC3" s="6"/>
      <c r="BD3" s="6"/>
      <c r="BE3" s="6"/>
      <c r="BF3" s="6"/>
    </row>
    <row r="4" spans="1:68" ht="12" customHeight="1"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15"/>
      <c r="S4" s="15"/>
      <c r="T4" s="15"/>
      <c r="U4" s="15"/>
      <c r="AG4" s="7"/>
      <c r="AH4" s="7"/>
      <c r="AI4" s="7"/>
      <c r="AJ4" s="7"/>
      <c r="AK4" s="7"/>
      <c r="AL4" s="7"/>
      <c r="AM4" s="7"/>
      <c r="AZ4" s="8" t="s">
        <v>86</v>
      </c>
      <c r="BA4" s="245" t="s">
        <v>131</v>
      </c>
      <c r="BB4" s="245"/>
      <c r="BC4" s="245"/>
      <c r="BD4" s="245"/>
      <c r="BE4" s="245"/>
      <c r="BF4" s="245"/>
    </row>
    <row r="5" spans="1:68" ht="12" customHeight="1"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15"/>
      <c r="S5" s="15"/>
      <c r="T5" s="15"/>
      <c r="U5" s="15"/>
      <c r="AZ5" s="248" t="s">
        <v>132</v>
      </c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</row>
    <row r="6" spans="1:68" ht="12" customHeight="1"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15"/>
      <c r="S6" s="15"/>
      <c r="T6" s="15"/>
      <c r="U6" s="15"/>
      <c r="AX6" s="9" t="s">
        <v>87</v>
      </c>
      <c r="AZ6" s="249"/>
      <c r="BA6" s="249"/>
      <c r="BB6" s="249"/>
      <c r="BC6" s="249"/>
      <c r="BD6" s="249"/>
      <c r="BE6" s="249"/>
      <c r="BF6" s="249"/>
      <c r="BG6" s="249"/>
      <c r="BH6" s="249"/>
      <c r="BI6" s="249"/>
      <c r="BJ6" s="249"/>
      <c r="BK6" s="249"/>
      <c r="BL6" s="249"/>
      <c r="BM6" s="249"/>
      <c r="BN6" s="249"/>
      <c r="BO6" s="249"/>
    </row>
    <row r="7" spans="1:68" ht="12" customHeight="1">
      <c r="D7" s="5" t="s">
        <v>88</v>
      </c>
      <c r="AX7" s="9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</row>
    <row r="8" spans="1:68" ht="12" customHeight="1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AX8" s="9"/>
      <c r="AZ8" s="250" t="s">
        <v>133</v>
      </c>
      <c r="BA8" s="250"/>
      <c r="BB8" s="250"/>
      <c r="BC8" s="250"/>
      <c r="BD8" s="250"/>
      <c r="BE8" s="250"/>
      <c r="BF8" s="250"/>
      <c r="BG8" s="250"/>
      <c r="BH8" s="250"/>
      <c r="BI8" s="250"/>
      <c r="BJ8" s="250"/>
      <c r="BK8" s="250"/>
      <c r="BL8" s="250"/>
      <c r="BM8" s="250"/>
      <c r="BN8" s="252" t="s">
        <v>89</v>
      </c>
      <c r="BO8" s="252"/>
    </row>
    <row r="9" spans="1:68" ht="12" customHeight="1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AX9" s="9" t="s">
        <v>90</v>
      </c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251"/>
      <c r="BN9" s="253"/>
      <c r="BO9" s="253"/>
    </row>
    <row r="10" spans="1:68" ht="12" customHeight="1">
      <c r="B10" s="235" t="s">
        <v>91</v>
      </c>
      <c r="C10" s="235"/>
      <c r="D10" s="235"/>
      <c r="E10" s="235"/>
      <c r="F10" s="235"/>
      <c r="G10" s="235"/>
      <c r="H10" s="235"/>
      <c r="I10" s="236" t="s">
        <v>135</v>
      </c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9"/>
      <c r="AY10" s="10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</row>
    <row r="11" spans="1:68" ht="12" customHeight="1">
      <c r="B11" s="235"/>
      <c r="C11" s="235"/>
      <c r="D11" s="235"/>
      <c r="E11" s="235"/>
      <c r="F11" s="235"/>
      <c r="G11" s="235"/>
      <c r="H11" s="235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8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9" t="s">
        <v>92</v>
      </c>
      <c r="AY11" s="10"/>
      <c r="AZ11" s="238" t="s">
        <v>134</v>
      </c>
      <c r="BA11" s="238"/>
      <c r="BB11" s="238"/>
      <c r="BC11" s="238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</row>
    <row r="12" spans="1:68" ht="12" customHeight="1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9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8" ht="12" customHeight="1">
      <c r="B13" s="199" t="s">
        <v>82</v>
      </c>
      <c r="C13" s="200"/>
      <c r="D13" s="239" t="s">
        <v>83</v>
      </c>
      <c r="E13" s="203"/>
      <c r="F13" s="199" t="s">
        <v>93</v>
      </c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3"/>
      <c r="V13" s="200" t="s">
        <v>94</v>
      </c>
      <c r="W13" s="200"/>
      <c r="X13" s="199" t="s">
        <v>95</v>
      </c>
      <c r="Y13" s="200"/>
      <c r="Z13" s="200"/>
      <c r="AA13" s="200"/>
      <c r="AB13" s="203"/>
      <c r="AC13" s="199" t="s">
        <v>96</v>
      </c>
      <c r="AD13" s="200"/>
      <c r="AE13" s="200"/>
      <c r="AF13" s="200"/>
      <c r="AG13" s="241"/>
      <c r="AH13" s="243" t="s">
        <v>97</v>
      </c>
      <c r="AI13" s="200"/>
      <c r="AJ13" s="200"/>
      <c r="AK13" s="200"/>
      <c r="AL13" s="200"/>
      <c r="AM13" s="200"/>
      <c r="AN13" s="203"/>
      <c r="AO13" s="200" t="s">
        <v>98</v>
      </c>
      <c r="AP13" s="200"/>
      <c r="AQ13" s="200"/>
      <c r="AR13" s="203"/>
      <c r="AS13" s="10"/>
      <c r="AT13" s="10"/>
      <c r="AU13" s="10"/>
      <c r="AV13" s="10"/>
      <c r="AW13" s="10"/>
      <c r="AX13" s="9" t="s">
        <v>99</v>
      </c>
      <c r="AY13" s="10"/>
      <c r="AZ13" s="245" t="s">
        <v>134</v>
      </c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</row>
    <row r="14" spans="1:68" ht="12" customHeight="1">
      <c r="B14" s="207"/>
      <c r="C14" s="208"/>
      <c r="D14" s="240"/>
      <c r="E14" s="210"/>
      <c r="F14" s="207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10"/>
      <c r="V14" s="208"/>
      <c r="W14" s="208"/>
      <c r="X14" s="207"/>
      <c r="Y14" s="208"/>
      <c r="Z14" s="208"/>
      <c r="AA14" s="208"/>
      <c r="AB14" s="210"/>
      <c r="AC14" s="207"/>
      <c r="AD14" s="208"/>
      <c r="AE14" s="208"/>
      <c r="AF14" s="208"/>
      <c r="AG14" s="242"/>
      <c r="AH14" s="244"/>
      <c r="AI14" s="208"/>
      <c r="AJ14" s="208"/>
      <c r="AK14" s="208"/>
      <c r="AL14" s="208"/>
      <c r="AM14" s="208"/>
      <c r="AN14" s="210"/>
      <c r="AO14" s="208"/>
      <c r="AP14" s="208"/>
      <c r="AQ14" s="208"/>
      <c r="AR14" s="2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8" ht="12" customHeight="1">
      <c r="B15" s="211"/>
      <c r="C15" s="212"/>
      <c r="D15" s="213"/>
      <c r="E15" s="214"/>
      <c r="F15" s="215" t="s">
        <v>136</v>
      </c>
      <c r="G15" s="216"/>
      <c r="H15" s="216"/>
      <c r="I15" s="216"/>
      <c r="J15" s="216"/>
      <c r="K15" s="216"/>
      <c r="L15" s="216"/>
      <c r="M15" s="217"/>
      <c r="N15" s="216"/>
      <c r="O15" s="216"/>
      <c r="P15" s="216"/>
      <c r="Q15" s="216"/>
      <c r="R15" s="216"/>
      <c r="S15" s="216"/>
      <c r="T15" s="216"/>
      <c r="U15" s="218"/>
      <c r="V15" s="211" t="s">
        <v>74</v>
      </c>
      <c r="W15" s="214"/>
      <c r="X15" s="219">
        <v>1</v>
      </c>
      <c r="Y15" s="220"/>
      <c r="Z15" s="220"/>
      <c r="AA15" s="220"/>
      <c r="AB15" s="221"/>
      <c r="AC15" s="219">
        <v>7000</v>
      </c>
      <c r="AD15" s="220"/>
      <c r="AE15" s="220"/>
      <c r="AF15" s="220"/>
      <c r="AG15" s="222"/>
      <c r="AH15" s="223">
        <f>+X15*AC15</f>
        <v>7000</v>
      </c>
      <c r="AI15" s="224"/>
      <c r="AJ15" s="224"/>
      <c r="AK15" s="224"/>
      <c r="AL15" s="224"/>
      <c r="AM15" s="224"/>
      <c r="AN15" s="225"/>
      <c r="AO15" s="229" t="s">
        <v>73</v>
      </c>
      <c r="AP15" s="230"/>
      <c r="AQ15" s="230"/>
      <c r="AR15" s="231"/>
      <c r="AS15" s="10"/>
      <c r="AT15" s="10"/>
      <c r="AU15" s="193" t="s">
        <v>73</v>
      </c>
      <c r="AV15" s="194"/>
      <c r="AW15" s="200" t="s">
        <v>100</v>
      </c>
      <c r="AX15" s="200"/>
      <c r="AY15" s="200"/>
      <c r="AZ15" s="200"/>
      <c r="BA15" s="200"/>
      <c r="BB15" s="200"/>
      <c r="BC15" s="200" t="s">
        <v>101</v>
      </c>
      <c r="BD15" s="203"/>
      <c r="BE15" s="187">
        <f>SUMIF($AO$15:$AO$36,AU15,$AH$15:$AH$36)</f>
        <v>3000</v>
      </c>
      <c r="BF15" s="188"/>
      <c r="BG15" s="188"/>
      <c r="BH15" s="188"/>
      <c r="BI15" s="188"/>
      <c r="BJ15" s="188"/>
      <c r="BK15" s="188"/>
      <c r="BL15" s="188"/>
      <c r="BM15" s="188"/>
      <c r="BN15" s="188"/>
      <c r="BO15" s="189"/>
      <c r="BP15" s="10"/>
    </row>
    <row r="16" spans="1:68" ht="12" customHeight="1">
      <c r="B16" s="124"/>
      <c r="C16" s="125"/>
      <c r="D16" s="128"/>
      <c r="E16" s="129"/>
      <c r="F16" s="132"/>
      <c r="G16" s="133"/>
      <c r="H16" s="133"/>
      <c r="I16" s="133"/>
      <c r="J16" s="133"/>
      <c r="K16" s="133"/>
      <c r="L16" s="133"/>
      <c r="M16" s="134"/>
      <c r="N16" s="133"/>
      <c r="O16" s="133"/>
      <c r="P16" s="133"/>
      <c r="Q16" s="133"/>
      <c r="R16" s="133"/>
      <c r="S16" s="133"/>
      <c r="T16" s="133"/>
      <c r="U16" s="138"/>
      <c r="V16" s="124"/>
      <c r="W16" s="129"/>
      <c r="X16" s="140"/>
      <c r="Y16" s="141"/>
      <c r="Z16" s="141"/>
      <c r="AA16" s="141"/>
      <c r="AB16" s="142"/>
      <c r="AC16" s="140"/>
      <c r="AD16" s="141"/>
      <c r="AE16" s="141"/>
      <c r="AF16" s="141"/>
      <c r="AG16" s="170"/>
      <c r="AH16" s="226"/>
      <c r="AI16" s="227"/>
      <c r="AJ16" s="227"/>
      <c r="AK16" s="227"/>
      <c r="AL16" s="227"/>
      <c r="AM16" s="227"/>
      <c r="AN16" s="228"/>
      <c r="AO16" s="232"/>
      <c r="AP16" s="233"/>
      <c r="AQ16" s="233"/>
      <c r="AR16" s="234"/>
      <c r="AS16" s="10"/>
      <c r="AT16" s="10"/>
      <c r="AU16" s="195"/>
      <c r="AV16" s="196"/>
      <c r="AW16" s="202"/>
      <c r="AX16" s="202"/>
      <c r="AY16" s="202"/>
      <c r="AZ16" s="202"/>
      <c r="BA16" s="202"/>
      <c r="BB16" s="202"/>
      <c r="BC16" s="202"/>
      <c r="BD16" s="204"/>
      <c r="BE16" s="190"/>
      <c r="BF16" s="191"/>
      <c r="BG16" s="191"/>
      <c r="BH16" s="191"/>
      <c r="BI16" s="191"/>
      <c r="BJ16" s="191"/>
      <c r="BK16" s="191"/>
      <c r="BL16" s="191"/>
      <c r="BM16" s="191"/>
      <c r="BN16" s="191"/>
      <c r="BO16" s="192"/>
      <c r="BP16" s="10"/>
    </row>
    <row r="17" spans="2:68" ht="12" customHeight="1">
      <c r="B17" s="146"/>
      <c r="C17" s="147"/>
      <c r="D17" s="150"/>
      <c r="E17" s="151"/>
      <c r="F17" s="154" t="s">
        <v>136</v>
      </c>
      <c r="G17" s="155"/>
      <c r="H17" s="155"/>
      <c r="I17" s="155"/>
      <c r="J17" s="155"/>
      <c r="K17" s="155"/>
      <c r="L17" s="155"/>
      <c r="M17" s="156"/>
      <c r="N17" s="155"/>
      <c r="O17" s="155"/>
      <c r="P17" s="155"/>
      <c r="Q17" s="155"/>
      <c r="R17" s="155"/>
      <c r="S17" s="155"/>
      <c r="T17" s="155"/>
      <c r="U17" s="160"/>
      <c r="V17" s="146" t="s">
        <v>75</v>
      </c>
      <c r="W17" s="151"/>
      <c r="X17" s="162">
        <v>3</v>
      </c>
      <c r="Y17" s="163"/>
      <c r="Z17" s="163"/>
      <c r="AA17" s="163"/>
      <c r="AB17" s="164"/>
      <c r="AC17" s="162">
        <v>5000</v>
      </c>
      <c r="AD17" s="163"/>
      <c r="AE17" s="163"/>
      <c r="AF17" s="163"/>
      <c r="AG17" s="168"/>
      <c r="AH17" s="111">
        <f t="shared" ref="AH17" si="0">+X17*AC17</f>
        <v>15000</v>
      </c>
      <c r="AI17" s="112"/>
      <c r="AJ17" s="112"/>
      <c r="AK17" s="112"/>
      <c r="AL17" s="112"/>
      <c r="AM17" s="112"/>
      <c r="AN17" s="113"/>
      <c r="AO17" s="114" t="s">
        <v>71</v>
      </c>
      <c r="AP17" s="115"/>
      <c r="AQ17" s="115"/>
      <c r="AR17" s="116"/>
      <c r="AS17" s="10"/>
      <c r="AT17" s="10"/>
      <c r="AU17" s="195"/>
      <c r="AV17" s="196"/>
      <c r="AW17" s="206" t="s">
        <v>102</v>
      </c>
      <c r="AX17" s="206"/>
      <c r="AY17" s="206"/>
      <c r="AZ17" s="206"/>
      <c r="BA17" s="206"/>
      <c r="BB17" s="206"/>
      <c r="BC17" s="206" t="s">
        <v>103</v>
      </c>
      <c r="BD17" s="209"/>
      <c r="BE17" s="175">
        <f>+BE15*0.1</f>
        <v>300</v>
      </c>
      <c r="BF17" s="176"/>
      <c r="BG17" s="176"/>
      <c r="BH17" s="176"/>
      <c r="BI17" s="176"/>
      <c r="BJ17" s="176"/>
      <c r="BK17" s="176"/>
      <c r="BL17" s="176"/>
      <c r="BM17" s="176"/>
      <c r="BN17" s="176"/>
      <c r="BO17" s="177"/>
      <c r="BP17" s="10"/>
    </row>
    <row r="18" spans="2:68" ht="12" customHeight="1">
      <c r="B18" s="148"/>
      <c r="C18" s="149"/>
      <c r="D18" s="152"/>
      <c r="E18" s="153"/>
      <c r="F18" s="157"/>
      <c r="G18" s="158"/>
      <c r="H18" s="158"/>
      <c r="I18" s="158"/>
      <c r="J18" s="158"/>
      <c r="K18" s="158"/>
      <c r="L18" s="158"/>
      <c r="M18" s="159"/>
      <c r="N18" s="158"/>
      <c r="O18" s="158"/>
      <c r="P18" s="158"/>
      <c r="Q18" s="158"/>
      <c r="R18" s="158"/>
      <c r="S18" s="158"/>
      <c r="T18" s="158"/>
      <c r="U18" s="161"/>
      <c r="V18" s="148"/>
      <c r="W18" s="153"/>
      <c r="X18" s="165"/>
      <c r="Y18" s="166"/>
      <c r="Z18" s="166"/>
      <c r="AA18" s="166"/>
      <c r="AB18" s="167"/>
      <c r="AC18" s="165"/>
      <c r="AD18" s="166"/>
      <c r="AE18" s="166"/>
      <c r="AF18" s="166"/>
      <c r="AG18" s="169"/>
      <c r="AH18" s="111"/>
      <c r="AI18" s="112"/>
      <c r="AJ18" s="112"/>
      <c r="AK18" s="112"/>
      <c r="AL18" s="112"/>
      <c r="AM18" s="112"/>
      <c r="AN18" s="113"/>
      <c r="AO18" s="181"/>
      <c r="AP18" s="115"/>
      <c r="AQ18" s="115"/>
      <c r="AR18" s="116"/>
      <c r="AS18" s="10"/>
      <c r="AT18" s="10"/>
      <c r="AU18" s="197"/>
      <c r="AV18" s="198"/>
      <c r="AW18" s="208"/>
      <c r="AX18" s="208"/>
      <c r="AY18" s="208"/>
      <c r="AZ18" s="208"/>
      <c r="BA18" s="208"/>
      <c r="BB18" s="208"/>
      <c r="BC18" s="208"/>
      <c r="BD18" s="210"/>
      <c r="BE18" s="178"/>
      <c r="BF18" s="179"/>
      <c r="BG18" s="179"/>
      <c r="BH18" s="179"/>
      <c r="BI18" s="179"/>
      <c r="BJ18" s="179"/>
      <c r="BK18" s="179"/>
      <c r="BL18" s="179"/>
      <c r="BM18" s="179"/>
      <c r="BN18" s="179"/>
      <c r="BO18" s="180"/>
      <c r="BP18" s="10"/>
    </row>
    <row r="19" spans="2:68" ht="12" customHeight="1">
      <c r="B19" s="124"/>
      <c r="C19" s="125"/>
      <c r="D19" s="128"/>
      <c r="E19" s="129"/>
      <c r="F19" s="154" t="s">
        <v>136</v>
      </c>
      <c r="G19" s="155"/>
      <c r="H19" s="155"/>
      <c r="I19" s="155"/>
      <c r="J19" s="155"/>
      <c r="K19" s="155"/>
      <c r="L19" s="155"/>
      <c r="M19" s="156"/>
      <c r="N19" s="133"/>
      <c r="O19" s="133"/>
      <c r="P19" s="133"/>
      <c r="Q19" s="133"/>
      <c r="R19" s="133"/>
      <c r="S19" s="133"/>
      <c r="T19" s="133"/>
      <c r="U19" s="138"/>
      <c r="V19" s="124" t="s">
        <v>75</v>
      </c>
      <c r="W19" s="129"/>
      <c r="X19" s="140">
        <v>3</v>
      </c>
      <c r="Y19" s="141"/>
      <c r="Z19" s="141"/>
      <c r="AA19" s="141"/>
      <c r="AB19" s="142"/>
      <c r="AC19" s="140">
        <v>4000</v>
      </c>
      <c r="AD19" s="141"/>
      <c r="AE19" s="141"/>
      <c r="AF19" s="141"/>
      <c r="AG19" s="170"/>
      <c r="AH19" s="111">
        <f t="shared" ref="AH19" si="1">+X19*AC19</f>
        <v>12000</v>
      </c>
      <c r="AI19" s="112"/>
      <c r="AJ19" s="112"/>
      <c r="AK19" s="112"/>
      <c r="AL19" s="112"/>
      <c r="AM19" s="112"/>
      <c r="AN19" s="113"/>
      <c r="AO19" s="114" t="s">
        <v>76</v>
      </c>
      <c r="AP19" s="115"/>
      <c r="AQ19" s="115"/>
      <c r="AR19" s="116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</row>
    <row r="20" spans="2:68" ht="12" customHeight="1">
      <c r="B20" s="124"/>
      <c r="C20" s="125"/>
      <c r="D20" s="128"/>
      <c r="E20" s="129"/>
      <c r="F20" s="157"/>
      <c r="G20" s="158"/>
      <c r="H20" s="158"/>
      <c r="I20" s="158"/>
      <c r="J20" s="158"/>
      <c r="K20" s="158"/>
      <c r="L20" s="158"/>
      <c r="M20" s="159"/>
      <c r="N20" s="133"/>
      <c r="O20" s="133"/>
      <c r="P20" s="133"/>
      <c r="Q20" s="133"/>
      <c r="R20" s="133"/>
      <c r="S20" s="133"/>
      <c r="T20" s="133"/>
      <c r="U20" s="138"/>
      <c r="V20" s="124"/>
      <c r="W20" s="129"/>
      <c r="X20" s="140"/>
      <c r="Y20" s="141"/>
      <c r="Z20" s="141"/>
      <c r="AA20" s="141"/>
      <c r="AB20" s="142"/>
      <c r="AC20" s="140"/>
      <c r="AD20" s="141"/>
      <c r="AE20" s="141"/>
      <c r="AF20" s="141"/>
      <c r="AG20" s="170"/>
      <c r="AH20" s="111"/>
      <c r="AI20" s="112"/>
      <c r="AJ20" s="112"/>
      <c r="AK20" s="112"/>
      <c r="AL20" s="112"/>
      <c r="AM20" s="112"/>
      <c r="AN20" s="113"/>
      <c r="AO20" s="181"/>
      <c r="AP20" s="115"/>
      <c r="AQ20" s="115"/>
      <c r="AR20" s="116"/>
      <c r="AS20" s="10"/>
      <c r="AT20" s="10"/>
      <c r="AU20" s="193" t="s">
        <v>71</v>
      </c>
      <c r="AV20" s="194"/>
      <c r="AW20" s="199" t="s">
        <v>100</v>
      </c>
      <c r="AX20" s="200"/>
      <c r="AY20" s="200"/>
      <c r="AZ20" s="200"/>
      <c r="BA20" s="200"/>
      <c r="BB20" s="200"/>
      <c r="BC20" s="200" t="s">
        <v>104</v>
      </c>
      <c r="BD20" s="203"/>
      <c r="BE20" s="187">
        <f>SUMIF($AO$15:$AO$36,AU20,$AH$15:$AH$36)</f>
        <v>15000</v>
      </c>
      <c r="BF20" s="188"/>
      <c r="BG20" s="188"/>
      <c r="BH20" s="188"/>
      <c r="BI20" s="188"/>
      <c r="BJ20" s="188"/>
      <c r="BK20" s="188"/>
      <c r="BL20" s="188"/>
      <c r="BM20" s="188"/>
      <c r="BN20" s="188"/>
      <c r="BO20" s="189"/>
    </row>
    <row r="21" spans="2:68" ht="12" customHeight="1">
      <c r="B21" s="146"/>
      <c r="C21" s="147"/>
      <c r="D21" s="150"/>
      <c r="E21" s="151"/>
      <c r="F21" s="154" t="s">
        <v>136</v>
      </c>
      <c r="G21" s="155"/>
      <c r="H21" s="155"/>
      <c r="I21" s="155"/>
      <c r="J21" s="155"/>
      <c r="K21" s="155"/>
      <c r="L21" s="155"/>
      <c r="M21" s="156"/>
      <c r="N21" s="155"/>
      <c r="O21" s="155"/>
      <c r="P21" s="155"/>
      <c r="Q21" s="155"/>
      <c r="R21" s="155"/>
      <c r="S21" s="155"/>
      <c r="T21" s="155"/>
      <c r="U21" s="160"/>
      <c r="V21" s="146" t="s">
        <v>77</v>
      </c>
      <c r="W21" s="151"/>
      <c r="X21" s="162">
        <v>1</v>
      </c>
      <c r="Y21" s="163"/>
      <c r="Z21" s="163"/>
      <c r="AA21" s="163"/>
      <c r="AB21" s="164"/>
      <c r="AC21" s="162">
        <v>-4000</v>
      </c>
      <c r="AD21" s="163"/>
      <c r="AE21" s="163"/>
      <c r="AF21" s="163"/>
      <c r="AG21" s="168"/>
      <c r="AH21" s="111">
        <f t="shared" ref="AH21" si="2">+X21*AC21</f>
        <v>-4000</v>
      </c>
      <c r="AI21" s="112"/>
      <c r="AJ21" s="112"/>
      <c r="AK21" s="112"/>
      <c r="AL21" s="112"/>
      <c r="AM21" s="112"/>
      <c r="AN21" s="113"/>
      <c r="AO21" s="114" t="s">
        <v>73</v>
      </c>
      <c r="AP21" s="115"/>
      <c r="AQ21" s="115"/>
      <c r="AR21" s="116"/>
      <c r="AS21" s="10"/>
      <c r="AT21" s="10"/>
      <c r="AU21" s="195"/>
      <c r="AV21" s="196"/>
      <c r="AW21" s="201"/>
      <c r="AX21" s="202"/>
      <c r="AY21" s="202"/>
      <c r="AZ21" s="202"/>
      <c r="BA21" s="202"/>
      <c r="BB21" s="202"/>
      <c r="BC21" s="202"/>
      <c r="BD21" s="204"/>
      <c r="BE21" s="190"/>
      <c r="BF21" s="191"/>
      <c r="BG21" s="191"/>
      <c r="BH21" s="191"/>
      <c r="BI21" s="191"/>
      <c r="BJ21" s="191"/>
      <c r="BK21" s="191"/>
      <c r="BL21" s="191"/>
      <c r="BM21" s="191"/>
      <c r="BN21" s="191"/>
      <c r="BO21" s="192"/>
    </row>
    <row r="22" spans="2:68" ht="12" customHeight="1">
      <c r="B22" s="148"/>
      <c r="C22" s="149"/>
      <c r="D22" s="152"/>
      <c r="E22" s="153"/>
      <c r="F22" s="157"/>
      <c r="G22" s="158"/>
      <c r="H22" s="158"/>
      <c r="I22" s="158"/>
      <c r="J22" s="158"/>
      <c r="K22" s="158"/>
      <c r="L22" s="158"/>
      <c r="M22" s="159"/>
      <c r="N22" s="158"/>
      <c r="O22" s="158"/>
      <c r="P22" s="158"/>
      <c r="Q22" s="158"/>
      <c r="R22" s="158"/>
      <c r="S22" s="158"/>
      <c r="T22" s="158"/>
      <c r="U22" s="161"/>
      <c r="V22" s="148"/>
      <c r="W22" s="153"/>
      <c r="X22" s="165"/>
      <c r="Y22" s="166"/>
      <c r="Z22" s="166"/>
      <c r="AA22" s="166"/>
      <c r="AB22" s="167"/>
      <c r="AC22" s="165"/>
      <c r="AD22" s="166"/>
      <c r="AE22" s="166"/>
      <c r="AF22" s="166"/>
      <c r="AG22" s="169"/>
      <c r="AH22" s="111"/>
      <c r="AI22" s="112"/>
      <c r="AJ22" s="112"/>
      <c r="AK22" s="112"/>
      <c r="AL22" s="112"/>
      <c r="AM22" s="112"/>
      <c r="AN22" s="113"/>
      <c r="AO22" s="181"/>
      <c r="AP22" s="115"/>
      <c r="AQ22" s="115"/>
      <c r="AR22" s="116"/>
      <c r="AS22" s="10"/>
      <c r="AT22" s="10"/>
      <c r="AU22" s="195"/>
      <c r="AV22" s="196"/>
      <c r="AW22" s="205" t="s">
        <v>102</v>
      </c>
      <c r="AX22" s="206"/>
      <c r="AY22" s="206"/>
      <c r="AZ22" s="206"/>
      <c r="BA22" s="206"/>
      <c r="BB22" s="206"/>
      <c r="BC22" s="206" t="s">
        <v>105</v>
      </c>
      <c r="BD22" s="209"/>
      <c r="BE22" s="175">
        <f>+BE20*0.08</f>
        <v>1200</v>
      </c>
      <c r="BF22" s="176"/>
      <c r="BG22" s="176"/>
      <c r="BH22" s="176"/>
      <c r="BI22" s="176"/>
      <c r="BJ22" s="176"/>
      <c r="BK22" s="176"/>
      <c r="BL22" s="176"/>
      <c r="BM22" s="176"/>
      <c r="BN22" s="176"/>
      <c r="BO22" s="177"/>
    </row>
    <row r="23" spans="2:68" ht="12" customHeight="1">
      <c r="B23" s="124"/>
      <c r="C23" s="125"/>
      <c r="D23" s="128"/>
      <c r="E23" s="129"/>
      <c r="F23" s="154" t="s">
        <v>136</v>
      </c>
      <c r="G23" s="155"/>
      <c r="H23" s="155"/>
      <c r="I23" s="155"/>
      <c r="J23" s="155"/>
      <c r="K23" s="155"/>
      <c r="L23" s="155"/>
      <c r="M23" s="156"/>
      <c r="N23" s="133"/>
      <c r="O23" s="133"/>
      <c r="P23" s="133"/>
      <c r="Q23" s="133"/>
      <c r="R23" s="133"/>
      <c r="S23" s="133"/>
      <c r="T23" s="133"/>
      <c r="U23" s="138"/>
      <c r="V23" s="124" t="s">
        <v>77</v>
      </c>
      <c r="W23" s="129"/>
      <c r="X23" s="140">
        <v>1</v>
      </c>
      <c r="Y23" s="141"/>
      <c r="Z23" s="141"/>
      <c r="AA23" s="141"/>
      <c r="AB23" s="142"/>
      <c r="AC23" s="140">
        <v>10000</v>
      </c>
      <c r="AD23" s="141"/>
      <c r="AE23" s="141"/>
      <c r="AF23" s="141"/>
      <c r="AG23" s="170"/>
      <c r="AH23" s="111">
        <f t="shared" ref="AH23" si="3">+X23*AC23</f>
        <v>10000</v>
      </c>
      <c r="AI23" s="112"/>
      <c r="AJ23" s="112"/>
      <c r="AK23" s="112"/>
      <c r="AL23" s="112"/>
      <c r="AM23" s="112"/>
      <c r="AN23" s="113"/>
      <c r="AO23" s="114" t="s">
        <v>72</v>
      </c>
      <c r="AP23" s="115"/>
      <c r="AQ23" s="115"/>
      <c r="AR23" s="116"/>
      <c r="AS23" s="10"/>
      <c r="AT23" s="10"/>
      <c r="AU23" s="197"/>
      <c r="AV23" s="198"/>
      <c r="AW23" s="207"/>
      <c r="AX23" s="208"/>
      <c r="AY23" s="208"/>
      <c r="AZ23" s="208"/>
      <c r="BA23" s="208"/>
      <c r="BB23" s="208"/>
      <c r="BC23" s="208"/>
      <c r="BD23" s="210"/>
      <c r="BE23" s="178"/>
      <c r="BF23" s="179"/>
      <c r="BG23" s="179"/>
      <c r="BH23" s="179"/>
      <c r="BI23" s="179"/>
      <c r="BJ23" s="179"/>
      <c r="BK23" s="179"/>
      <c r="BL23" s="179"/>
      <c r="BM23" s="179"/>
      <c r="BN23" s="179"/>
      <c r="BO23" s="180"/>
    </row>
    <row r="24" spans="2:68" ht="12" customHeight="1">
      <c r="B24" s="124"/>
      <c r="C24" s="125"/>
      <c r="D24" s="128"/>
      <c r="E24" s="129"/>
      <c r="F24" s="157"/>
      <c r="G24" s="158"/>
      <c r="H24" s="158"/>
      <c r="I24" s="158"/>
      <c r="J24" s="158"/>
      <c r="K24" s="158"/>
      <c r="L24" s="158"/>
      <c r="M24" s="159"/>
      <c r="N24" s="133"/>
      <c r="O24" s="133"/>
      <c r="P24" s="133"/>
      <c r="Q24" s="133"/>
      <c r="R24" s="133"/>
      <c r="S24" s="133"/>
      <c r="T24" s="133"/>
      <c r="U24" s="138"/>
      <c r="V24" s="124"/>
      <c r="W24" s="129"/>
      <c r="X24" s="140"/>
      <c r="Y24" s="141"/>
      <c r="Z24" s="141"/>
      <c r="AA24" s="141"/>
      <c r="AB24" s="142"/>
      <c r="AC24" s="140"/>
      <c r="AD24" s="141"/>
      <c r="AE24" s="141"/>
      <c r="AF24" s="141"/>
      <c r="AG24" s="170"/>
      <c r="AH24" s="111"/>
      <c r="AI24" s="112"/>
      <c r="AJ24" s="112"/>
      <c r="AK24" s="112"/>
      <c r="AL24" s="112"/>
      <c r="AM24" s="112"/>
      <c r="AN24" s="113"/>
      <c r="AO24" s="181"/>
      <c r="AP24" s="115"/>
      <c r="AQ24" s="115"/>
      <c r="AR24" s="116"/>
      <c r="AS24" s="10"/>
      <c r="AT24" s="10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</row>
    <row r="25" spans="2:68" ht="12" customHeight="1">
      <c r="B25" s="146"/>
      <c r="C25" s="147"/>
      <c r="D25" s="150"/>
      <c r="E25" s="151"/>
      <c r="F25" s="154"/>
      <c r="G25" s="155"/>
      <c r="H25" s="155"/>
      <c r="I25" s="155"/>
      <c r="J25" s="155"/>
      <c r="K25" s="155"/>
      <c r="L25" s="155"/>
      <c r="M25" s="156"/>
      <c r="N25" s="155"/>
      <c r="O25" s="155"/>
      <c r="P25" s="155"/>
      <c r="Q25" s="155"/>
      <c r="R25" s="155"/>
      <c r="S25" s="155"/>
      <c r="T25" s="155"/>
      <c r="U25" s="160"/>
      <c r="V25" s="146"/>
      <c r="W25" s="151"/>
      <c r="X25" s="162"/>
      <c r="Y25" s="163"/>
      <c r="Z25" s="163"/>
      <c r="AA25" s="163"/>
      <c r="AB25" s="164"/>
      <c r="AC25" s="162"/>
      <c r="AD25" s="163"/>
      <c r="AE25" s="163"/>
      <c r="AF25" s="163"/>
      <c r="AG25" s="168"/>
      <c r="AH25" s="111">
        <f t="shared" ref="AH25" si="4">+X25*AC25</f>
        <v>0</v>
      </c>
      <c r="AI25" s="112"/>
      <c r="AJ25" s="112"/>
      <c r="AK25" s="112"/>
      <c r="AL25" s="112"/>
      <c r="AM25" s="112"/>
      <c r="AN25" s="113"/>
      <c r="AO25" s="114"/>
      <c r="AP25" s="115"/>
      <c r="AQ25" s="115"/>
      <c r="AR25" s="116"/>
      <c r="AS25" s="10"/>
      <c r="AT25" s="10"/>
      <c r="AU25" s="193" t="s">
        <v>76</v>
      </c>
      <c r="AV25" s="194"/>
      <c r="AW25" s="199" t="s">
        <v>100</v>
      </c>
      <c r="AX25" s="200"/>
      <c r="AY25" s="200"/>
      <c r="AZ25" s="200"/>
      <c r="BA25" s="200"/>
      <c r="BB25" s="200"/>
      <c r="BC25" s="200" t="s">
        <v>106</v>
      </c>
      <c r="BD25" s="203"/>
      <c r="BE25" s="187">
        <f>SUMIF($AO$15:$AO$36,AU25,$AH$15:$AH$36)</f>
        <v>12000</v>
      </c>
      <c r="BF25" s="188"/>
      <c r="BG25" s="188"/>
      <c r="BH25" s="188"/>
      <c r="BI25" s="188"/>
      <c r="BJ25" s="188"/>
      <c r="BK25" s="188"/>
      <c r="BL25" s="188"/>
      <c r="BM25" s="188"/>
      <c r="BN25" s="188"/>
      <c r="BO25" s="189"/>
    </row>
    <row r="26" spans="2:68" ht="12" customHeight="1">
      <c r="B26" s="148"/>
      <c r="C26" s="149"/>
      <c r="D26" s="152"/>
      <c r="E26" s="153"/>
      <c r="F26" s="157"/>
      <c r="G26" s="158"/>
      <c r="H26" s="158"/>
      <c r="I26" s="158"/>
      <c r="J26" s="158"/>
      <c r="K26" s="158"/>
      <c r="L26" s="158"/>
      <c r="M26" s="159"/>
      <c r="N26" s="158"/>
      <c r="O26" s="158"/>
      <c r="P26" s="158"/>
      <c r="Q26" s="158"/>
      <c r="R26" s="158"/>
      <c r="S26" s="158"/>
      <c r="T26" s="158"/>
      <c r="U26" s="161"/>
      <c r="V26" s="148"/>
      <c r="W26" s="153"/>
      <c r="X26" s="165"/>
      <c r="Y26" s="166"/>
      <c r="Z26" s="166"/>
      <c r="AA26" s="166"/>
      <c r="AB26" s="167"/>
      <c r="AC26" s="165"/>
      <c r="AD26" s="166"/>
      <c r="AE26" s="166"/>
      <c r="AF26" s="166"/>
      <c r="AG26" s="169"/>
      <c r="AH26" s="111"/>
      <c r="AI26" s="112"/>
      <c r="AJ26" s="112"/>
      <c r="AK26" s="112"/>
      <c r="AL26" s="112"/>
      <c r="AM26" s="112"/>
      <c r="AN26" s="113"/>
      <c r="AO26" s="181"/>
      <c r="AP26" s="115"/>
      <c r="AQ26" s="115"/>
      <c r="AR26" s="116"/>
      <c r="AS26" s="10"/>
      <c r="AT26" s="10"/>
      <c r="AU26" s="195"/>
      <c r="AV26" s="196"/>
      <c r="AW26" s="201"/>
      <c r="AX26" s="202"/>
      <c r="AY26" s="202"/>
      <c r="AZ26" s="202"/>
      <c r="BA26" s="202"/>
      <c r="BB26" s="202"/>
      <c r="BC26" s="202"/>
      <c r="BD26" s="204"/>
      <c r="BE26" s="190"/>
      <c r="BF26" s="191"/>
      <c r="BG26" s="191"/>
      <c r="BH26" s="191"/>
      <c r="BI26" s="191"/>
      <c r="BJ26" s="191"/>
      <c r="BK26" s="191"/>
      <c r="BL26" s="191"/>
      <c r="BM26" s="191"/>
      <c r="BN26" s="191"/>
      <c r="BO26" s="192"/>
    </row>
    <row r="27" spans="2:68" ht="12" customHeight="1">
      <c r="B27" s="124"/>
      <c r="C27" s="125"/>
      <c r="D27" s="128"/>
      <c r="E27" s="129"/>
      <c r="F27" s="132"/>
      <c r="G27" s="133"/>
      <c r="H27" s="133"/>
      <c r="I27" s="133"/>
      <c r="J27" s="133"/>
      <c r="K27" s="133"/>
      <c r="L27" s="133"/>
      <c r="M27" s="134"/>
      <c r="N27" s="133"/>
      <c r="O27" s="133"/>
      <c r="P27" s="133"/>
      <c r="Q27" s="133"/>
      <c r="R27" s="133"/>
      <c r="S27" s="133"/>
      <c r="T27" s="133"/>
      <c r="U27" s="138"/>
      <c r="V27" s="124"/>
      <c r="W27" s="129"/>
      <c r="X27" s="140"/>
      <c r="Y27" s="141"/>
      <c r="Z27" s="141"/>
      <c r="AA27" s="141"/>
      <c r="AB27" s="142"/>
      <c r="AC27" s="140"/>
      <c r="AD27" s="141"/>
      <c r="AE27" s="141"/>
      <c r="AF27" s="141"/>
      <c r="AG27" s="170"/>
      <c r="AH27" s="111">
        <f t="shared" ref="AH27" si="5">+X27*AC27</f>
        <v>0</v>
      </c>
      <c r="AI27" s="112"/>
      <c r="AJ27" s="112"/>
      <c r="AK27" s="112"/>
      <c r="AL27" s="112"/>
      <c r="AM27" s="112"/>
      <c r="AN27" s="113"/>
      <c r="AO27" s="114"/>
      <c r="AP27" s="115"/>
      <c r="AQ27" s="115"/>
      <c r="AR27" s="116"/>
      <c r="AS27" s="10"/>
      <c r="AT27" s="10"/>
      <c r="AU27" s="195"/>
      <c r="AV27" s="196"/>
      <c r="AW27" s="205" t="s">
        <v>102</v>
      </c>
      <c r="AX27" s="206"/>
      <c r="AY27" s="206"/>
      <c r="AZ27" s="206"/>
      <c r="BA27" s="206"/>
      <c r="BB27" s="206"/>
      <c r="BC27" s="206" t="s">
        <v>107</v>
      </c>
      <c r="BD27" s="209"/>
      <c r="BE27" s="175">
        <f>+BE25*0.08</f>
        <v>960</v>
      </c>
      <c r="BF27" s="176"/>
      <c r="BG27" s="176"/>
      <c r="BH27" s="176"/>
      <c r="BI27" s="176"/>
      <c r="BJ27" s="176"/>
      <c r="BK27" s="176"/>
      <c r="BL27" s="176"/>
      <c r="BM27" s="176"/>
      <c r="BN27" s="176"/>
      <c r="BO27" s="177"/>
    </row>
    <row r="28" spans="2:68" ht="12" customHeight="1">
      <c r="B28" s="124"/>
      <c r="C28" s="125"/>
      <c r="D28" s="128"/>
      <c r="E28" s="129"/>
      <c r="F28" s="132"/>
      <c r="G28" s="133"/>
      <c r="H28" s="133"/>
      <c r="I28" s="133"/>
      <c r="J28" s="133"/>
      <c r="K28" s="133"/>
      <c r="L28" s="133"/>
      <c r="M28" s="134"/>
      <c r="N28" s="133"/>
      <c r="O28" s="133"/>
      <c r="P28" s="133"/>
      <c r="Q28" s="133"/>
      <c r="R28" s="133"/>
      <c r="S28" s="133"/>
      <c r="T28" s="133"/>
      <c r="U28" s="138"/>
      <c r="V28" s="124"/>
      <c r="W28" s="129"/>
      <c r="X28" s="140"/>
      <c r="Y28" s="141"/>
      <c r="Z28" s="141"/>
      <c r="AA28" s="141"/>
      <c r="AB28" s="142"/>
      <c r="AC28" s="140"/>
      <c r="AD28" s="141"/>
      <c r="AE28" s="141"/>
      <c r="AF28" s="141"/>
      <c r="AG28" s="170"/>
      <c r="AH28" s="111"/>
      <c r="AI28" s="112"/>
      <c r="AJ28" s="112"/>
      <c r="AK28" s="112"/>
      <c r="AL28" s="112"/>
      <c r="AM28" s="112"/>
      <c r="AN28" s="113"/>
      <c r="AO28" s="181"/>
      <c r="AP28" s="115"/>
      <c r="AQ28" s="115"/>
      <c r="AR28" s="116"/>
      <c r="AS28" s="10"/>
      <c r="AT28" s="10"/>
      <c r="AU28" s="197"/>
      <c r="AV28" s="198"/>
      <c r="AW28" s="207"/>
      <c r="AX28" s="208"/>
      <c r="AY28" s="208"/>
      <c r="AZ28" s="208"/>
      <c r="BA28" s="208"/>
      <c r="BB28" s="208"/>
      <c r="BC28" s="208"/>
      <c r="BD28" s="210"/>
      <c r="BE28" s="178"/>
      <c r="BF28" s="179"/>
      <c r="BG28" s="179"/>
      <c r="BH28" s="179"/>
      <c r="BI28" s="179"/>
      <c r="BJ28" s="179"/>
      <c r="BK28" s="179"/>
      <c r="BL28" s="179"/>
      <c r="BM28" s="179"/>
      <c r="BN28" s="179"/>
      <c r="BO28" s="180"/>
    </row>
    <row r="29" spans="2:68" ht="12" customHeight="1">
      <c r="B29" s="146"/>
      <c r="C29" s="147"/>
      <c r="D29" s="150"/>
      <c r="E29" s="151"/>
      <c r="F29" s="154"/>
      <c r="G29" s="155"/>
      <c r="H29" s="155"/>
      <c r="I29" s="155"/>
      <c r="J29" s="155"/>
      <c r="K29" s="155"/>
      <c r="L29" s="155"/>
      <c r="M29" s="156"/>
      <c r="N29" s="155"/>
      <c r="O29" s="155"/>
      <c r="P29" s="155"/>
      <c r="Q29" s="155"/>
      <c r="R29" s="155"/>
      <c r="S29" s="155"/>
      <c r="T29" s="155"/>
      <c r="U29" s="160"/>
      <c r="V29" s="146"/>
      <c r="W29" s="151"/>
      <c r="X29" s="162"/>
      <c r="Y29" s="163"/>
      <c r="Z29" s="163"/>
      <c r="AA29" s="163"/>
      <c r="AB29" s="164"/>
      <c r="AC29" s="162"/>
      <c r="AD29" s="163"/>
      <c r="AE29" s="163"/>
      <c r="AF29" s="163"/>
      <c r="AG29" s="168"/>
      <c r="AH29" s="111">
        <f t="shared" ref="AH29" si="6">+X29*AC29</f>
        <v>0</v>
      </c>
      <c r="AI29" s="112"/>
      <c r="AJ29" s="112"/>
      <c r="AK29" s="112"/>
      <c r="AL29" s="112"/>
      <c r="AM29" s="112"/>
      <c r="AN29" s="113"/>
      <c r="AO29" s="114"/>
      <c r="AP29" s="115"/>
      <c r="AQ29" s="115"/>
      <c r="AR29" s="116"/>
      <c r="AS29" s="10"/>
      <c r="AT29" s="10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</row>
    <row r="30" spans="2:68" ht="12" customHeight="1">
      <c r="B30" s="148"/>
      <c r="C30" s="149"/>
      <c r="D30" s="152"/>
      <c r="E30" s="153"/>
      <c r="F30" s="157"/>
      <c r="G30" s="158"/>
      <c r="H30" s="158"/>
      <c r="I30" s="158"/>
      <c r="J30" s="158"/>
      <c r="K30" s="158"/>
      <c r="L30" s="158"/>
      <c r="M30" s="159"/>
      <c r="N30" s="158"/>
      <c r="O30" s="158"/>
      <c r="P30" s="158"/>
      <c r="Q30" s="158"/>
      <c r="R30" s="158"/>
      <c r="S30" s="158"/>
      <c r="T30" s="158"/>
      <c r="U30" s="161"/>
      <c r="V30" s="148"/>
      <c r="W30" s="153"/>
      <c r="X30" s="165"/>
      <c r="Y30" s="166"/>
      <c r="Z30" s="166"/>
      <c r="AA30" s="166"/>
      <c r="AB30" s="167"/>
      <c r="AC30" s="165"/>
      <c r="AD30" s="166"/>
      <c r="AE30" s="166"/>
      <c r="AF30" s="166"/>
      <c r="AG30" s="169"/>
      <c r="AH30" s="111"/>
      <c r="AI30" s="112"/>
      <c r="AJ30" s="112"/>
      <c r="AK30" s="112"/>
      <c r="AL30" s="112"/>
      <c r="AM30" s="112"/>
      <c r="AN30" s="113"/>
      <c r="AO30" s="181"/>
      <c r="AP30" s="115"/>
      <c r="AQ30" s="115"/>
      <c r="AR30" s="116"/>
      <c r="AS30" s="10"/>
      <c r="AT30" s="10"/>
      <c r="AU30" s="182" t="s">
        <v>72</v>
      </c>
      <c r="AV30" s="183"/>
      <c r="AW30" s="184" t="s">
        <v>100</v>
      </c>
      <c r="AX30" s="184"/>
      <c r="AY30" s="184"/>
      <c r="AZ30" s="184"/>
      <c r="BA30" s="184"/>
      <c r="BB30" s="185"/>
      <c r="BC30" s="186" t="s">
        <v>108</v>
      </c>
      <c r="BD30" s="184"/>
      <c r="BE30" s="187">
        <f>SUMIF($AO$15:$AO$36,AU30,$AH$15:$AH$36)</f>
        <v>10000</v>
      </c>
      <c r="BF30" s="188"/>
      <c r="BG30" s="188"/>
      <c r="BH30" s="188"/>
      <c r="BI30" s="188"/>
      <c r="BJ30" s="188"/>
      <c r="BK30" s="188"/>
      <c r="BL30" s="188"/>
      <c r="BM30" s="188"/>
      <c r="BN30" s="188"/>
      <c r="BO30" s="189"/>
    </row>
    <row r="31" spans="2:68" ht="9.75" customHeight="1">
      <c r="B31" s="124"/>
      <c r="C31" s="125"/>
      <c r="D31" s="128"/>
      <c r="E31" s="129"/>
      <c r="F31" s="132"/>
      <c r="G31" s="133"/>
      <c r="H31" s="133"/>
      <c r="I31" s="133"/>
      <c r="J31" s="133"/>
      <c r="K31" s="133"/>
      <c r="L31" s="133"/>
      <c r="M31" s="134"/>
      <c r="N31" s="133"/>
      <c r="O31" s="133"/>
      <c r="P31" s="133"/>
      <c r="Q31" s="133"/>
      <c r="R31" s="133"/>
      <c r="S31" s="133"/>
      <c r="T31" s="133"/>
      <c r="U31" s="138"/>
      <c r="V31" s="124"/>
      <c r="W31" s="129"/>
      <c r="X31" s="140"/>
      <c r="Y31" s="141"/>
      <c r="Z31" s="141"/>
      <c r="AA31" s="141"/>
      <c r="AB31" s="142"/>
      <c r="AC31" s="140"/>
      <c r="AD31" s="141"/>
      <c r="AE31" s="141"/>
      <c r="AF31" s="141"/>
      <c r="AG31" s="170"/>
      <c r="AH31" s="111">
        <f t="shared" ref="AH31" si="7">+X31*AC31</f>
        <v>0</v>
      </c>
      <c r="AI31" s="112"/>
      <c r="AJ31" s="112"/>
      <c r="AK31" s="112"/>
      <c r="AL31" s="112"/>
      <c r="AM31" s="112"/>
      <c r="AN31" s="113"/>
      <c r="AO31" s="114"/>
      <c r="AP31" s="115"/>
      <c r="AQ31" s="115"/>
      <c r="AR31" s="116"/>
      <c r="AS31" s="10"/>
      <c r="AU31" s="183"/>
      <c r="AV31" s="183"/>
      <c r="AW31" s="184"/>
      <c r="AX31" s="184"/>
      <c r="AY31" s="184"/>
      <c r="AZ31" s="184"/>
      <c r="BA31" s="184"/>
      <c r="BB31" s="185"/>
      <c r="BC31" s="186"/>
      <c r="BD31" s="184"/>
      <c r="BE31" s="178"/>
      <c r="BF31" s="179"/>
      <c r="BG31" s="179"/>
      <c r="BH31" s="179"/>
      <c r="BI31" s="179"/>
      <c r="BJ31" s="179"/>
      <c r="BK31" s="179"/>
      <c r="BL31" s="179"/>
      <c r="BM31" s="179"/>
      <c r="BN31" s="179"/>
      <c r="BO31" s="180"/>
    </row>
    <row r="32" spans="2:68" s="6" customFormat="1" ht="12" customHeight="1">
      <c r="B32" s="148"/>
      <c r="C32" s="149"/>
      <c r="D32" s="152"/>
      <c r="E32" s="153"/>
      <c r="F32" s="157"/>
      <c r="G32" s="158"/>
      <c r="H32" s="158"/>
      <c r="I32" s="158"/>
      <c r="J32" s="158"/>
      <c r="K32" s="158"/>
      <c r="L32" s="158"/>
      <c r="M32" s="159"/>
      <c r="N32" s="158"/>
      <c r="O32" s="158"/>
      <c r="P32" s="158"/>
      <c r="Q32" s="158"/>
      <c r="R32" s="158"/>
      <c r="S32" s="158"/>
      <c r="T32" s="158"/>
      <c r="U32" s="161"/>
      <c r="V32" s="148"/>
      <c r="W32" s="153"/>
      <c r="X32" s="165"/>
      <c r="Y32" s="166"/>
      <c r="Z32" s="166"/>
      <c r="AA32" s="166"/>
      <c r="AB32" s="167"/>
      <c r="AC32" s="165"/>
      <c r="AD32" s="166"/>
      <c r="AE32" s="166"/>
      <c r="AF32" s="166"/>
      <c r="AG32" s="169"/>
      <c r="AH32" s="111"/>
      <c r="AI32" s="112"/>
      <c r="AJ32" s="112"/>
      <c r="AK32" s="112"/>
      <c r="AL32" s="112"/>
      <c r="AM32" s="112"/>
      <c r="AN32" s="113"/>
      <c r="AO32" s="181"/>
      <c r="AP32" s="115"/>
      <c r="AQ32" s="115"/>
      <c r="AR32" s="116"/>
      <c r="AS32" s="11"/>
      <c r="AU32" s="22"/>
      <c r="AV32" s="22"/>
      <c r="AW32" s="42"/>
      <c r="AX32" s="42"/>
      <c r="AY32" s="42"/>
      <c r="AZ32" s="42"/>
      <c r="BA32" s="42"/>
      <c r="BB32" s="42"/>
      <c r="BC32" s="42"/>
      <c r="BD32" s="42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</row>
    <row r="33" spans="1:71" s="6" customFormat="1" ht="12" customHeight="1">
      <c r="B33" s="146"/>
      <c r="C33" s="147"/>
      <c r="D33" s="150"/>
      <c r="E33" s="151"/>
      <c r="F33" s="154"/>
      <c r="G33" s="155"/>
      <c r="H33" s="155"/>
      <c r="I33" s="155"/>
      <c r="J33" s="155"/>
      <c r="K33" s="155"/>
      <c r="L33" s="155"/>
      <c r="M33" s="156"/>
      <c r="N33" s="155"/>
      <c r="O33" s="155"/>
      <c r="P33" s="155"/>
      <c r="Q33" s="155"/>
      <c r="R33" s="155"/>
      <c r="S33" s="155"/>
      <c r="T33" s="155"/>
      <c r="U33" s="160"/>
      <c r="V33" s="146"/>
      <c r="W33" s="151"/>
      <c r="X33" s="162"/>
      <c r="Y33" s="163"/>
      <c r="Z33" s="163"/>
      <c r="AA33" s="163"/>
      <c r="AB33" s="164"/>
      <c r="AC33" s="162"/>
      <c r="AD33" s="163"/>
      <c r="AE33" s="163"/>
      <c r="AF33" s="163"/>
      <c r="AG33" s="168"/>
      <c r="AH33" s="111">
        <f t="shared" ref="AH33" si="8">+X33*AC33</f>
        <v>0</v>
      </c>
      <c r="AI33" s="112"/>
      <c r="AJ33" s="112"/>
      <c r="AK33" s="112"/>
      <c r="AL33" s="112"/>
      <c r="AM33" s="112"/>
      <c r="AN33" s="113"/>
      <c r="AO33" s="114"/>
      <c r="AP33" s="115"/>
      <c r="AQ33" s="115"/>
      <c r="AR33" s="116"/>
      <c r="AS33" s="11"/>
      <c r="AT33" s="11"/>
      <c r="AU33" s="91" t="s">
        <v>109</v>
      </c>
      <c r="AV33" s="91"/>
      <c r="AW33" s="91"/>
      <c r="AX33" s="91"/>
      <c r="AY33" s="91"/>
      <c r="AZ33" s="91"/>
      <c r="BA33" s="91"/>
      <c r="BB33" s="91"/>
      <c r="BC33" s="91"/>
      <c r="BD33" s="91"/>
      <c r="BE33" s="118">
        <f>+BE15+BE20+BE25+BE30</f>
        <v>40000</v>
      </c>
      <c r="BF33" s="119"/>
      <c r="BG33" s="119"/>
      <c r="BH33" s="119"/>
      <c r="BI33" s="119"/>
      <c r="BJ33" s="119"/>
      <c r="BK33" s="119"/>
      <c r="BL33" s="119"/>
      <c r="BM33" s="119"/>
      <c r="BN33" s="119"/>
      <c r="BO33" s="120"/>
      <c r="BS33" s="27" t="str">
        <f>IF(AH37=BE33,"-","※合計金額が不一致です！ご確認ください。")</f>
        <v>-</v>
      </c>
    </row>
    <row r="34" spans="1:71" s="6" customFormat="1" ht="12" customHeight="1">
      <c r="B34" s="148"/>
      <c r="C34" s="149"/>
      <c r="D34" s="152"/>
      <c r="E34" s="153"/>
      <c r="F34" s="157"/>
      <c r="G34" s="158"/>
      <c r="H34" s="158"/>
      <c r="I34" s="158"/>
      <c r="J34" s="158"/>
      <c r="K34" s="158"/>
      <c r="L34" s="158"/>
      <c r="M34" s="159"/>
      <c r="N34" s="158"/>
      <c r="O34" s="158"/>
      <c r="P34" s="158"/>
      <c r="Q34" s="158"/>
      <c r="R34" s="158"/>
      <c r="S34" s="158"/>
      <c r="T34" s="158"/>
      <c r="U34" s="161"/>
      <c r="V34" s="148"/>
      <c r="W34" s="153"/>
      <c r="X34" s="165"/>
      <c r="Y34" s="166"/>
      <c r="Z34" s="166"/>
      <c r="AA34" s="166"/>
      <c r="AB34" s="167"/>
      <c r="AC34" s="165"/>
      <c r="AD34" s="166"/>
      <c r="AE34" s="166"/>
      <c r="AF34" s="166"/>
      <c r="AG34" s="169"/>
      <c r="AH34" s="111"/>
      <c r="AI34" s="112"/>
      <c r="AJ34" s="112"/>
      <c r="AK34" s="112"/>
      <c r="AL34" s="112"/>
      <c r="AM34" s="112"/>
      <c r="AN34" s="113"/>
      <c r="AO34" s="117"/>
      <c r="AP34" s="86"/>
      <c r="AQ34" s="86"/>
      <c r="AR34" s="87"/>
      <c r="AS34" s="11"/>
      <c r="AT34" s="1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121"/>
      <c r="BF34" s="122"/>
      <c r="BG34" s="122"/>
      <c r="BH34" s="122"/>
      <c r="BI34" s="122"/>
      <c r="BJ34" s="122"/>
      <c r="BK34" s="122"/>
      <c r="BL34" s="122"/>
      <c r="BM34" s="122"/>
      <c r="BN34" s="122"/>
      <c r="BO34" s="123"/>
    </row>
    <row r="35" spans="1:71" ht="12" customHeight="1">
      <c r="A35" s="6"/>
      <c r="B35" s="124"/>
      <c r="C35" s="125"/>
      <c r="D35" s="128"/>
      <c r="E35" s="129"/>
      <c r="F35" s="132"/>
      <c r="G35" s="133"/>
      <c r="H35" s="133"/>
      <c r="I35" s="133"/>
      <c r="J35" s="133"/>
      <c r="K35" s="133"/>
      <c r="L35" s="133"/>
      <c r="M35" s="134"/>
      <c r="N35" s="133"/>
      <c r="O35" s="133"/>
      <c r="P35" s="133"/>
      <c r="Q35" s="133"/>
      <c r="R35" s="133"/>
      <c r="S35" s="133"/>
      <c r="T35" s="133"/>
      <c r="U35" s="138"/>
      <c r="V35" s="124"/>
      <c r="W35" s="129"/>
      <c r="X35" s="140"/>
      <c r="Y35" s="141"/>
      <c r="Z35" s="141"/>
      <c r="AA35" s="141"/>
      <c r="AB35" s="142"/>
      <c r="AC35" s="140"/>
      <c r="AD35" s="141"/>
      <c r="AE35" s="141"/>
      <c r="AF35" s="141"/>
      <c r="AG35" s="170"/>
      <c r="AH35" s="111">
        <f t="shared" ref="AH35" si="9">+X35*AC35</f>
        <v>0</v>
      </c>
      <c r="AI35" s="112"/>
      <c r="AJ35" s="112"/>
      <c r="AK35" s="112"/>
      <c r="AL35" s="112"/>
      <c r="AM35" s="112"/>
      <c r="AN35" s="113"/>
      <c r="AO35" s="85"/>
      <c r="AP35" s="86"/>
      <c r="AQ35" s="86"/>
      <c r="AR35" s="87"/>
      <c r="AS35" s="11"/>
      <c r="AT35" s="11"/>
      <c r="AU35" s="6"/>
      <c r="AV35" s="19"/>
      <c r="AW35" s="19"/>
      <c r="AX35" s="19"/>
      <c r="AY35" s="19"/>
      <c r="AZ35" s="19"/>
      <c r="BA35" s="19"/>
      <c r="BB35" s="19"/>
      <c r="BC35" s="19"/>
      <c r="BD35" s="19"/>
      <c r="BE35" s="21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6"/>
    </row>
    <row r="36" spans="1:71" ht="12" customHeight="1">
      <c r="A36" s="6"/>
      <c r="B36" s="126"/>
      <c r="C36" s="127"/>
      <c r="D36" s="130"/>
      <c r="E36" s="131"/>
      <c r="F36" s="135"/>
      <c r="G36" s="136"/>
      <c r="H36" s="136"/>
      <c r="I36" s="136"/>
      <c r="J36" s="136"/>
      <c r="K36" s="136"/>
      <c r="L36" s="136"/>
      <c r="M36" s="137"/>
      <c r="N36" s="136"/>
      <c r="O36" s="136"/>
      <c r="P36" s="136"/>
      <c r="Q36" s="136"/>
      <c r="R36" s="136"/>
      <c r="S36" s="136"/>
      <c r="T36" s="136"/>
      <c r="U36" s="139"/>
      <c r="V36" s="126"/>
      <c r="W36" s="131"/>
      <c r="X36" s="143"/>
      <c r="Y36" s="144"/>
      <c r="Z36" s="144"/>
      <c r="AA36" s="144"/>
      <c r="AB36" s="145"/>
      <c r="AC36" s="143"/>
      <c r="AD36" s="144"/>
      <c r="AE36" s="144"/>
      <c r="AF36" s="144"/>
      <c r="AG36" s="171"/>
      <c r="AH36" s="172"/>
      <c r="AI36" s="173"/>
      <c r="AJ36" s="173"/>
      <c r="AK36" s="173"/>
      <c r="AL36" s="173"/>
      <c r="AM36" s="173"/>
      <c r="AN36" s="174"/>
      <c r="AO36" s="88"/>
      <c r="AP36" s="89"/>
      <c r="AQ36" s="89"/>
      <c r="AR36" s="90"/>
      <c r="AS36" s="11"/>
      <c r="AT36" s="11"/>
      <c r="AU36" s="91" t="s">
        <v>110</v>
      </c>
      <c r="AV36" s="91"/>
      <c r="AW36" s="91"/>
      <c r="AX36" s="91"/>
      <c r="AY36" s="91"/>
      <c r="AZ36" s="91"/>
      <c r="BA36" s="91"/>
      <c r="BB36" s="91"/>
      <c r="BC36" s="91"/>
      <c r="BD36" s="91"/>
      <c r="BE36" s="92">
        <f>+BE15+BE17+BE20+BE22+BE25+BE27+BE30</f>
        <v>42460</v>
      </c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6"/>
    </row>
    <row r="37" spans="1:71" s="6" customFormat="1" ht="11.25" customHeight="1">
      <c r="B37" s="93" t="s">
        <v>78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5"/>
      <c r="AH37" s="99">
        <f>SUM(AH15:AN36)</f>
        <v>40000</v>
      </c>
      <c r="AI37" s="100"/>
      <c r="AJ37" s="100"/>
      <c r="AK37" s="100"/>
      <c r="AL37" s="100"/>
      <c r="AM37" s="100"/>
      <c r="AN37" s="101"/>
      <c r="AO37" s="105"/>
      <c r="AP37" s="106"/>
      <c r="AQ37" s="106"/>
      <c r="AR37" s="107"/>
      <c r="AS37" s="11"/>
      <c r="AT37" s="1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</row>
    <row r="38" spans="1:71" ht="12" customHeight="1">
      <c r="B38" s="96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8"/>
      <c r="AH38" s="102"/>
      <c r="AI38" s="103"/>
      <c r="AJ38" s="103"/>
      <c r="AK38" s="103"/>
      <c r="AL38" s="103"/>
      <c r="AM38" s="103"/>
      <c r="AN38" s="104"/>
      <c r="AO38" s="108"/>
      <c r="AP38" s="109"/>
      <c r="AQ38" s="109"/>
      <c r="AR38" s="110"/>
      <c r="AS38" s="11"/>
      <c r="AT38" s="1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6"/>
    </row>
    <row r="39" spans="1:71" ht="12" customHeight="1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26"/>
      <c r="AJ39" s="26"/>
      <c r="AK39" s="26"/>
      <c r="AL39" s="26"/>
      <c r="AM39" s="26"/>
      <c r="AN39" s="26"/>
      <c r="AO39" s="26"/>
      <c r="AP39" s="23"/>
      <c r="AQ39" s="23"/>
      <c r="AR39" s="23"/>
      <c r="AS39" s="23"/>
      <c r="AT39" s="23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18"/>
      <c r="BF39" s="18"/>
      <c r="BG39" s="18"/>
      <c r="BH39" s="17"/>
      <c r="BI39" s="17"/>
      <c r="BJ39" s="17"/>
      <c r="BK39" s="17"/>
      <c r="BL39" s="17"/>
      <c r="BM39" s="17"/>
      <c r="BN39" s="17"/>
      <c r="BO39" s="17"/>
      <c r="BP39" s="16"/>
    </row>
    <row r="40" spans="1:71" ht="12" customHeight="1">
      <c r="A40" s="13"/>
      <c r="B40" s="14" t="s">
        <v>111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3"/>
    </row>
    <row r="41" spans="1:71" ht="12" customHeight="1">
      <c r="B41" s="76" t="s">
        <v>112</v>
      </c>
      <c r="C41" s="76"/>
      <c r="D41" s="76"/>
      <c r="E41" s="76"/>
      <c r="F41" s="76"/>
      <c r="G41" s="82"/>
      <c r="H41" s="82"/>
      <c r="I41" s="82"/>
      <c r="J41" s="82"/>
      <c r="K41" s="82"/>
      <c r="L41" s="82"/>
      <c r="M41" s="82"/>
      <c r="N41" s="82"/>
      <c r="O41" s="82"/>
      <c r="P41" s="76" t="s">
        <v>113</v>
      </c>
      <c r="Q41" s="76"/>
      <c r="R41" s="76"/>
      <c r="S41" s="76"/>
      <c r="T41" s="76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76" t="s">
        <v>114</v>
      </c>
      <c r="AF41" s="76"/>
      <c r="AG41" s="76"/>
      <c r="AH41" s="76"/>
      <c r="AI41" s="76"/>
      <c r="AJ41" s="82" t="s">
        <v>115</v>
      </c>
      <c r="AK41" s="82"/>
      <c r="AL41" s="82"/>
      <c r="AM41" s="82"/>
      <c r="AN41" s="82"/>
      <c r="AO41" s="82"/>
      <c r="AP41" s="82"/>
      <c r="AQ41" s="82"/>
      <c r="AR41" s="82"/>
      <c r="AS41" s="82"/>
      <c r="AT41" s="76" t="s">
        <v>116</v>
      </c>
      <c r="AU41" s="76"/>
      <c r="AV41" s="76"/>
      <c r="AW41" s="76"/>
      <c r="AX41" s="76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P41" s="6"/>
    </row>
    <row r="42" spans="1:71" ht="12" customHeight="1">
      <c r="A42" s="6"/>
      <c r="B42" s="76"/>
      <c r="C42" s="76"/>
      <c r="D42" s="76"/>
      <c r="E42" s="76"/>
      <c r="F42" s="76"/>
      <c r="G42" s="82"/>
      <c r="H42" s="82"/>
      <c r="I42" s="82"/>
      <c r="J42" s="82"/>
      <c r="K42" s="82"/>
      <c r="L42" s="82"/>
      <c r="M42" s="82"/>
      <c r="N42" s="82"/>
      <c r="O42" s="82"/>
      <c r="P42" s="76"/>
      <c r="Q42" s="76"/>
      <c r="R42" s="76"/>
      <c r="S42" s="76"/>
      <c r="T42" s="76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3"/>
      <c r="AF42" s="83"/>
      <c r="AG42" s="83"/>
      <c r="AH42" s="83"/>
      <c r="AI42" s="83"/>
      <c r="AJ42" s="84"/>
      <c r="AK42" s="84"/>
      <c r="AL42" s="84"/>
      <c r="AM42" s="84"/>
      <c r="AN42" s="84"/>
      <c r="AO42" s="84"/>
      <c r="AP42" s="84"/>
      <c r="AQ42" s="84"/>
      <c r="AR42" s="84"/>
      <c r="AS42" s="82"/>
      <c r="AT42" s="76"/>
      <c r="AU42" s="76"/>
      <c r="AV42" s="76"/>
      <c r="AW42" s="76"/>
      <c r="AX42" s="76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P42" s="6"/>
    </row>
    <row r="43" spans="1:71" ht="12" customHeight="1">
      <c r="A43" s="6"/>
      <c r="B43" s="76" t="s">
        <v>117</v>
      </c>
      <c r="C43" s="76"/>
      <c r="D43" s="76"/>
      <c r="E43" s="76"/>
      <c r="F43" s="76"/>
      <c r="G43" s="82" t="s">
        <v>118</v>
      </c>
      <c r="H43" s="82"/>
      <c r="I43" s="82"/>
      <c r="J43" s="82"/>
      <c r="K43" s="82"/>
      <c r="L43" s="82"/>
      <c r="M43" s="82"/>
      <c r="N43" s="82"/>
      <c r="O43" s="82"/>
      <c r="P43" s="76" t="s">
        <v>119</v>
      </c>
      <c r="Q43" s="76"/>
      <c r="R43" s="76"/>
      <c r="S43" s="76"/>
      <c r="T43" s="76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76" t="s">
        <v>120</v>
      </c>
      <c r="AF43" s="76"/>
      <c r="AG43" s="76"/>
      <c r="AH43" s="76"/>
      <c r="AI43" s="76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76" t="s">
        <v>121</v>
      </c>
      <c r="AU43" s="76"/>
      <c r="AV43" s="76"/>
      <c r="AW43" s="76"/>
      <c r="AX43" s="76"/>
      <c r="AY43" s="82" t="s">
        <v>122</v>
      </c>
      <c r="AZ43" s="82"/>
      <c r="BA43" s="82"/>
      <c r="BB43" s="82"/>
      <c r="BC43" s="82"/>
      <c r="BD43" s="82"/>
      <c r="BE43" s="82"/>
      <c r="BF43" s="82"/>
      <c r="BG43" s="82"/>
      <c r="BH43" s="82"/>
      <c r="BP43" s="6"/>
    </row>
    <row r="44" spans="1:71" ht="12" customHeight="1">
      <c r="B44" s="83"/>
      <c r="C44" s="83"/>
      <c r="D44" s="83"/>
      <c r="E44" s="83"/>
      <c r="F44" s="83"/>
      <c r="G44" s="84"/>
      <c r="H44" s="84"/>
      <c r="I44" s="84"/>
      <c r="J44" s="84"/>
      <c r="K44" s="84"/>
      <c r="L44" s="84"/>
      <c r="M44" s="84"/>
      <c r="N44" s="84"/>
      <c r="O44" s="84"/>
      <c r="P44" s="83"/>
      <c r="Q44" s="83"/>
      <c r="R44" s="83"/>
      <c r="S44" s="83"/>
      <c r="T44" s="83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3"/>
      <c r="AF44" s="83"/>
      <c r="AG44" s="83"/>
      <c r="AH44" s="83"/>
      <c r="AI44" s="83"/>
      <c r="AJ44" s="84"/>
      <c r="AK44" s="84"/>
      <c r="AL44" s="84"/>
      <c r="AM44" s="84"/>
      <c r="AN44" s="84"/>
      <c r="AO44" s="84"/>
      <c r="AP44" s="84"/>
      <c r="AQ44" s="84"/>
      <c r="AR44" s="84"/>
      <c r="AS44" s="82"/>
      <c r="AT44" s="76"/>
      <c r="AU44" s="76"/>
      <c r="AV44" s="76"/>
      <c r="AW44" s="76"/>
      <c r="AX44" s="76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10"/>
      <c r="BJ44" s="10"/>
      <c r="BK44" s="10"/>
      <c r="BL44" s="10"/>
      <c r="BM44" s="10"/>
      <c r="BN44" s="10"/>
      <c r="BO44" s="10"/>
    </row>
    <row r="45" spans="1:71" ht="12" customHeight="1">
      <c r="B45" s="33" t="s">
        <v>123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9"/>
      <c r="AT45" s="10"/>
      <c r="AU45" s="10"/>
      <c r="AV45" s="10"/>
      <c r="AW45" s="10"/>
      <c r="AX45" s="10"/>
    </row>
    <row r="46" spans="1:71" ht="12" customHeight="1">
      <c r="B46" s="34"/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30"/>
      <c r="AT46" s="73" t="s">
        <v>124</v>
      </c>
      <c r="AU46" s="74"/>
      <c r="AV46" s="74"/>
      <c r="AW46" s="74"/>
      <c r="AX46" s="74"/>
      <c r="AY46" s="75"/>
      <c r="AZ46" s="76" t="s">
        <v>125</v>
      </c>
      <c r="BA46" s="76"/>
      <c r="BB46" s="76"/>
      <c r="BC46" s="76"/>
      <c r="BD46" s="76"/>
      <c r="BE46" s="77" t="s">
        <v>126</v>
      </c>
      <c r="BF46" s="77"/>
      <c r="BG46" s="77"/>
      <c r="BH46" s="77"/>
      <c r="BI46" s="77"/>
      <c r="BJ46" s="77"/>
      <c r="BK46" s="77"/>
      <c r="BL46" s="77"/>
      <c r="BM46" s="77"/>
      <c r="BN46" s="77"/>
      <c r="BO46" s="77"/>
    </row>
    <row r="47" spans="1:71" ht="12" customHeight="1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35"/>
      <c r="AT47" s="78"/>
      <c r="AU47" s="79"/>
      <c r="AV47" s="79"/>
      <c r="AW47" s="79"/>
      <c r="AX47" s="79"/>
      <c r="AY47" s="80"/>
      <c r="AZ47" s="76"/>
      <c r="BA47" s="76"/>
      <c r="BB47" s="76"/>
      <c r="BC47" s="76"/>
      <c r="BD47" s="76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</row>
    <row r="48" spans="1:71" ht="12" customHeight="1">
      <c r="B48" s="3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35"/>
      <c r="AT48" s="78"/>
      <c r="AU48" s="79"/>
      <c r="AV48" s="79"/>
      <c r="AW48" s="79"/>
      <c r="AX48" s="79"/>
      <c r="AY48" s="80"/>
      <c r="AZ48" s="76"/>
      <c r="BA48" s="76"/>
      <c r="BB48" s="76"/>
      <c r="BC48" s="76"/>
      <c r="BD48" s="76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</row>
    <row r="49" spans="2:67" ht="12" customHeight="1">
      <c r="B49" s="3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35"/>
      <c r="AT49" s="78"/>
      <c r="AU49" s="79"/>
      <c r="AV49" s="79"/>
      <c r="AW49" s="79"/>
      <c r="AX49" s="79"/>
      <c r="AY49" s="80"/>
      <c r="AZ49" s="76"/>
      <c r="BA49" s="76"/>
      <c r="BB49" s="76"/>
      <c r="BC49" s="76"/>
      <c r="BD49" s="76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</row>
    <row r="50" spans="2:67" ht="12" customHeight="1">
      <c r="B50" s="3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36"/>
      <c r="AT50" s="78"/>
      <c r="AU50" s="79"/>
      <c r="AV50" s="79"/>
      <c r="AW50" s="79"/>
      <c r="AX50" s="79"/>
      <c r="AY50" s="80"/>
      <c r="AZ50" s="76"/>
      <c r="BA50" s="76"/>
      <c r="BB50" s="76"/>
      <c r="BC50" s="76"/>
      <c r="BD50" s="76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</row>
  </sheetData>
  <sheetProtection selectLockedCells="1"/>
  <mergeCells count="178">
    <mergeCell ref="BO1:BO2"/>
    <mergeCell ref="B3:Q6"/>
    <mergeCell ref="AF3:AP3"/>
    <mergeCell ref="BA4:BF4"/>
    <mergeCell ref="AZ5:BO6"/>
    <mergeCell ref="AZ8:BM9"/>
    <mergeCell ref="BN8:BO9"/>
    <mergeCell ref="AF1:AP2"/>
    <mergeCell ref="BF1:BH2"/>
    <mergeCell ref="BI1:BI2"/>
    <mergeCell ref="BJ1:BK2"/>
    <mergeCell ref="BL1:BL2"/>
    <mergeCell ref="BM1:BN2"/>
    <mergeCell ref="AO15:AR16"/>
    <mergeCell ref="B10:H11"/>
    <mergeCell ref="I10:AG11"/>
    <mergeCell ref="AZ11:BO11"/>
    <mergeCell ref="B13:C14"/>
    <mergeCell ref="D13:E14"/>
    <mergeCell ref="F13:U14"/>
    <mergeCell ref="V13:W14"/>
    <mergeCell ref="X13:AB14"/>
    <mergeCell ref="AC13:AG14"/>
    <mergeCell ref="AH13:AN14"/>
    <mergeCell ref="AO13:AR14"/>
    <mergeCell ref="AZ13:BO13"/>
    <mergeCell ref="AU15:AV18"/>
    <mergeCell ref="AW15:BB16"/>
    <mergeCell ref="BC15:BD16"/>
    <mergeCell ref="BE15:BO16"/>
    <mergeCell ref="B17:C18"/>
    <mergeCell ref="D17:E18"/>
    <mergeCell ref="F17:M18"/>
    <mergeCell ref="N17:U18"/>
    <mergeCell ref="V17:W18"/>
    <mergeCell ref="BE17:BO18"/>
    <mergeCell ref="X17:AB18"/>
    <mergeCell ref="AC17:AG18"/>
    <mergeCell ref="AH17:AN18"/>
    <mergeCell ref="AO17:AR18"/>
    <mergeCell ref="AW17:BB18"/>
    <mergeCell ref="BC17:BD18"/>
    <mergeCell ref="B15:C16"/>
    <mergeCell ref="D15:E16"/>
    <mergeCell ref="F15:M16"/>
    <mergeCell ref="N15:U16"/>
    <mergeCell ref="V15:W16"/>
    <mergeCell ref="X15:AB16"/>
    <mergeCell ref="AC15:AG16"/>
    <mergeCell ref="AH15:AN16"/>
    <mergeCell ref="B19:C20"/>
    <mergeCell ref="D19:E20"/>
    <mergeCell ref="F19:M20"/>
    <mergeCell ref="N19:U20"/>
    <mergeCell ref="V19:W20"/>
    <mergeCell ref="X19:AB20"/>
    <mergeCell ref="AC19:AG20"/>
    <mergeCell ref="AH19:AN20"/>
    <mergeCell ref="AO19:AR20"/>
    <mergeCell ref="AW22:BB23"/>
    <mergeCell ref="BC22:BD23"/>
    <mergeCell ref="BE22:BO23"/>
    <mergeCell ref="AC23:AG24"/>
    <mergeCell ref="AH23:AN24"/>
    <mergeCell ref="AO23:AR24"/>
    <mergeCell ref="AU20:AV23"/>
    <mergeCell ref="AW20:BB21"/>
    <mergeCell ref="BC20:BD21"/>
    <mergeCell ref="BE20:BO21"/>
    <mergeCell ref="B23:C24"/>
    <mergeCell ref="D23:E24"/>
    <mergeCell ref="F23:M24"/>
    <mergeCell ref="N23:U24"/>
    <mergeCell ref="V23:W24"/>
    <mergeCell ref="X23:AB24"/>
    <mergeCell ref="AC21:AG22"/>
    <mergeCell ref="AH21:AN22"/>
    <mergeCell ref="AO21:AR22"/>
    <mergeCell ref="B21:C22"/>
    <mergeCell ref="D21:E22"/>
    <mergeCell ref="F21:M22"/>
    <mergeCell ref="N21:U22"/>
    <mergeCell ref="V21:W22"/>
    <mergeCell ref="X21:AB22"/>
    <mergeCell ref="BE25:BO26"/>
    <mergeCell ref="B27:C28"/>
    <mergeCell ref="D27:E28"/>
    <mergeCell ref="F27:M28"/>
    <mergeCell ref="N27:U28"/>
    <mergeCell ref="V27:W28"/>
    <mergeCell ref="X27:AB28"/>
    <mergeCell ref="AC27:AG28"/>
    <mergeCell ref="AH27:AN28"/>
    <mergeCell ref="AO27:AR28"/>
    <mergeCell ref="AC25:AG26"/>
    <mergeCell ref="AH25:AN26"/>
    <mergeCell ref="AO25:AR26"/>
    <mergeCell ref="AU25:AV28"/>
    <mergeCell ref="AW25:BB26"/>
    <mergeCell ref="BC25:BD26"/>
    <mergeCell ref="AW27:BB28"/>
    <mergeCell ref="BC27:BD28"/>
    <mergeCell ref="B25:C26"/>
    <mergeCell ref="D25:E26"/>
    <mergeCell ref="F25:M26"/>
    <mergeCell ref="N25:U26"/>
    <mergeCell ref="V25:W26"/>
    <mergeCell ref="X25:AB26"/>
    <mergeCell ref="AH35:AN36"/>
    <mergeCell ref="BE27:BO28"/>
    <mergeCell ref="B29:C30"/>
    <mergeCell ref="D29:E30"/>
    <mergeCell ref="F29:M30"/>
    <mergeCell ref="N29:U30"/>
    <mergeCell ref="V29:W30"/>
    <mergeCell ref="X29:AB30"/>
    <mergeCell ref="AC29:AG30"/>
    <mergeCell ref="AH29:AN30"/>
    <mergeCell ref="AO29:AR30"/>
    <mergeCell ref="AU30:AV31"/>
    <mergeCell ref="AW30:BB31"/>
    <mergeCell ref="BC30:BD31"/>
    <mergeCell ref="BE30:BO31"/>
    <mergeCell ref="B31:C32"/>
    <mergeCell ref="D31:E32"/>
    <mergeCell ref="F31:M32"/>
    <mergeCell ref="N31:U32"/>
    <mergeCell ref="V31:W32"/>
    <mergeCell ref="X31:AB32"/>
    <mergeCell ref="AC31:AG32"/>
    <mergeCell ref="AH31:AN32"/>
    <mergeCell ref="AO31:AR32"/>
    <mergeCell ref="AO35:AR36"/>
    <mergeCell ref="AU36:BD38"/>
    <mergeCell ref="BE36:BO38"/>
    <mergeCell ref="B37:AG38"/>
    <mergeCell ref="AH37:AN38"/>
    <mergeCell ref="AO37:AR38"/>
    <mergeCell ref="AH33:AN34"/>
    <mergeCell ref="AO33:AR34"/>
    <mergeCell ref="AU33:BD34"/>
    <mergeCell ref="BE33:BO34"/>
    <mergeCell ref="B35:C36"/>
    <mergeCell ref="D35:E36"/>
    <mergeCell ref="F35:M36"/>
    <mergeCell ref="N35:U36"/>
    <mergeCell ref="V35:W36"/>
    <mergeCell ref="X35:AB36"/>
    <mergeCell ref="B33:C34"/>
    <mergeCell ref="D33:E34"/>
    <mergeCell ref="F33:M34"/>
    <mergeCell ref="N33:U34"/>
    <mergeCell ref="V33:W34"/>
    <mergeCell ref="X33:AB34"/>
    <mergeCell ref="AC33:AG34"/>
    <mergeCell ref="AC35:AG36"/>
    <mergeCell ref="AT46:AY46"/>
    <mergeCell ref="AZ46:BD46"/>
    <mergeCell ref="BE46:BO46"/>
    <mergeCell ref="AT47:AY50"/>
    <mergeCell ref="AZ47:BD50"/>
    <mergeCell ref="BE47:BO50"/>
    <mergeCell ref="AT41:AX42"/>
    <mergeCell ref="AY41:BH42"/>
    <mergeCell ref="B43:F44"/>
    <mergeCell ref="G43:O44"/>
    <mergeCell ref="P43:T44"/>
    <mergeCell ref="U43:AD44"/>
    <mergeCell ref="AE43:AI44"/>
    <mergeCell ref="AJ43:AS44"/>
    <mergeCell ref="AT43:AX44"/>
    <mergeCell ref="AY43:BH44"/>
    <mergeCell ref="B41:F42"/>
    <mergeCell ref="G41:O42"/>
    <mergeCell ref="P41:T42"/>
    <mergeCell ref="U41:AD42"/>
    <mergeCell ref="AE41:AI42"/>
    <mergeCell ref="AJ41:AS42"/>
  </mergeCells>
  <phoneticPr fontId="1"/>
  <conditionalFormatting sqref="AH37:AN38">
    <cfRule type="cellIs" dxfId="17" priority="8" operator="equal">
      <formula>0</formula>
    </cfRule>
  </conditionalFormatting>
  <conditionalFormatting sqref="BE15:BO16 BE35:BO35 BE36">
    <cfRule type="cellIs" dxfId="16" priority="7" operator="equal">
      <formula>0</formula>
    </cfRule>
  </conditionalFormatting>
  <conditionalFormatting sqref="BE20:BO21">
    <cfRule type="cellIs" dxfId="15" priority="6" operator="equal">
      <formula>0</formula>
    </cfRule>
  </conditionalFormatting>
  <conditionalFormatting sqref="BE25:BO26">
    <cfRule type="cellIs" dxfId="14" priority="5" operator="equal">
      <formula>0</formula>
    </cfRule>
  </conditionalFormatting>
  <conditionalFormatting sqref="BE27:BO28">
    <cfRule type="cellIs" dxfId="13" priority="4" operator="equal">
      <formula>0</formula>
    </cfRule>
  </conditionalFormatting>
  <conditionalFormatting sqref="BE30:BO31">
    <cfRule type="cellIs" dxfId="12" priority="3" operator="equal">
      <formula>0</formula>
    </cfRule>
  </conditionalFormatting>
  <conditionalFormatting sqref="BE22:BO23">
    <cfRule type="cellIs" dxfId="11" priority="2" operator="equal">
      <formula>0</formula>
    </cfRule>
  </conditionalFormatting>
  <conditionalFormatting sqref="BE17:BO18">
    <cfRule type="cellIs" dxfId="10" priority="1" operator="equal">
      <formula>0</formula>
    </cfRule>
  </conditionalFormatting>
  <dataValidations count="1">
    <dataValidation type="list" allowBlank="1" showInputMessage="1" showErrorMessage="1" sqref="AO15:AR36" xr:uid="{FE6D2273-D907-4A1D-8FDF-1C4839199365}">
      <formula1>"税率10%,税率軽減8%,税率(旧)8％,非・不課税"</formula1>
    </dataValidation>
  </dataValidations>
  <pageMargins left="0.23622047244094491" right="0.23622047244094491" top="0.35433070866141736" bottom="0.35433070866141736" header="0.31496062992125984" footer="0.31496062992125984"/>
  <pageSetup paperSize="9" scale="98" orientation="landscape" blackAndWhite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5F41E-B641-4FA4-8EE2-23403F868D67}">
  <sheetPr transitionEvaluation="1"/>
  <dimension ref="A1:BS50"/>
  <sheetViews>
    <sheetView tabSelected="1" view="pageBreakPreview" topLeftCell="A4" zoomScaleNormal="100" zoomScaleSheetLayoutView="100" workbookViewId="0">
      <selection activeCell="AQ8" sqref="AQ8"/>
    </sheetView>
  </sheetViews>
  <sheetFormatPr defaultColWidth="2.125" defaultRowHeight="12" customHeight="1"/>
  <cols>
    <col min="1" max="5" width="2.125" style="44"/>
    <col min="6" max="6" width="3.5" style="44" bestFit="1" customWidth="1"/>
    <col min="7" max="70" width="2.125" style="44"/>
    <col min="71" max="71" width="2.5" style="44" bestFit="1" customWidth="1"/>
    <col min="72" max="16384" width="2.125" style="44"/>
  </cols>
  <sheetData>
    <row r="1" spans="1:68" ht="12" customHeight="1">
      <c r="A1" s="43" t="s">
        <v>70</v>
      </c>
      <c r="B1" s="43"/>
      <c r="C1" s="43"/>
      <c r="D1" s="43"/>
      <c r="E1" s="43"/>
      <c r="F1" s="43"/>
      <c r="G1" s="43"/>
      <c r="AF1" s="389" t="s">
        <v>0</v>
      </c>
      <c r="AG1" s="389"/>
      <c r="AH1" s="389"/>
      <c r="AI1" s="389"/>
      <c r="AJ1" s="389"/>
      <c r="AK1" s="389"/>
      <c r="AL1" s="389"/>
      <c r="AM1" s="389"/>
      <c r="AN1" s="389"/>
      <c r="AO1" s="389"/>
      <c r="AP1" s="389"/>
      <c r="BD1" s="45"/>
      <c r="BE1" s="45"/>
      <c r="BF1" s="255"/>
      <c r="BG1" s="255"/>
      <c r="BH1" s="255"/>
      <c r="BI1" s="359" t="s">
        <v>24</v>
      </c>
      <c r="BJ1" s="255"/>
      <c r="BK1" s="255"/>
      <c r="BL1" s="359" t="s">
        <v>50</v>
      </c>
      <c r="BM1" s="255"/>
      <c r="BN1" s="255"/>
      <c r="BO1" s="359" t="s">
        <v>26</v>
      </c>
      <c r="BP1" s="45"/>
    </row>
    <row r="2" spans="1:68" ht="12" customHeight="1">
      <c r="AF2" s="389"/>
      <c r="AG2" s="389"/>
      <c r="AH2" s="389"/>
      <c r="AI2" s="389"/>
      <c r="AJ2" s="389"/>
      <c r="AK2" s="389"/>
      <c r="AL2" s="389"/>
      <c r="AM2" s="389"/>
      <c r="AN2" s="389"/>
      <c r="AO2" s="389"/>
      <c r="AP2" s="389"/>
      <c r="BD2" s="45"/>
      <c r="BE2" s="45"/>
      <c r="BF2" s="255"/>
      <c r="BG2" s="255"/>
      <c r="BH2" s="255"/>
      <c r="BI2" s="359"/>
      <c r="BJ2" s="255"/>
      <c r="BK2" s="255"/>
      <c r="BL2" s="359"/>
      <c r="BM2" s="255"/>
      <c r="BN2" s="255"/>
      <c r="BO2" s="359"/>
      <c r="BP2" s="45"/>
    </row>
    <row r="3" spans="1:68" ht="12" customHeight="1">
      <c r="B3" s="385" t="s">
        <v>42</v>
      </c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46"/>
      <c r="S3" s="46"/>
      <c r="T3" s="46"/>
      <c r="U3" s="46"/>
      <c r="AF3" s="348" t="s">
        <v>29</v>
      </c>
      <c r="AG3" s="348"/>
      <c r="AH3" s="348"/>
      <c r="AI3" s="348"/>
      <c r="AJ3" s="348"/>
      <c r="AK3" s="348"/>
      <c r="AL3" s="348"/>
      <c r="AM3" s="348"/>
      <c r="AN3" s="348"/>
      <c r="AO3" s="348"/>
      <c r="AP3" s="348"/>
    </row>
    <row r="4" spans="1:68" ht="12" customHeight="1"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46"/>
      <c r="S4" s="46"/>
      <c r="T4" s="46"/>
      <c r="U4" s="46"/>
      <c r="AZ4" s="47" t="s">
        <v>8</v>
      </c>
      <c r="BA4" s="384"/>
      <c r="BB4" s="384"/>
      <c r="BC4" s="384"/>
      <c r="BD4" s="384"/>
      <c r="BE4" s="384"/>
      <c r="BF4" s="384"/>
    </row>
    <row r="5" spans="1:68" ht="12" customHeight="1">
      <c r="B5" s="385"/>
      <c r="C5" s="385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46"/>
      <c r="S5" s="46"/>
      <c r="T5" s="46"/>
      <c r="U5" s="46"/>
      <c r="AZ5" s="386"/>
      <c r="BA5" s="386"/>
      <c r="BB5" s="386"/>
      <c r="BC5" s="386"/>
      <c r="BD5" s="386"/>
      <c r="BE5" s="386"/>
      <c r="BF5" s="386"/>
      <c r="BG5" s="386"/>
      <c r="BH5" s="386"/>
      <c r="BI5" s="386"/>
      <c r="BJ5" s="386"/>
      <c r="BK5" s="386"/>
      <c r="BL5" s="386"/>
      <c r="BM5" s="386"/>
      <c r="BN5" s="386"/>
      <c r="BO5" s="386"/>
    </row>
    <row r="6" spans="1:68" ht="12" customHeight="1"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46"/>
      <c r="S6" s="46"/>
      <c r="T6" s="46"/>
      <c r="U6" s="46"/>
      <c r="AX6" s="48" t="s">
        <v>9</v>
      </c>
      <c r="AZ6" s="251"/>
      <c r="BA6" s="251"/>
      <c r="BB6" s="251"/>
      <c r="BC6" s="251"/>
      <c r="BD6" s="251"/>
      <c r="BE6" s="251"/>
      <c r="BF6" s="251"/>
      <c r="BG6" s="251"/>
      <c r="BH6" s="251"/>
      <c r="BI6" s="251"/>
      <c r="BJ6" s="251"/>
      <c r="BK6" s="251"/>
      <c r="BL6" s="251"/>
      <c r="BM6" s="251"/>
      <c r="BN6" s="251"/>
      <c r="BO6" s="251"/>
    </row>
    <row r="7" spans="1:68" ht="12" customHeight="1">
      <c r="D7" s="44" t="s">
        <v>31</v>
      </c>
      <c r="AX7" s="48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</row>
    <row r="8" spans="1:68" ht="12" customHeight="1">
      <c r="AX8" s="48"/>
      <c r="AZ8" s="386"/>
      <c r="BA8" s="386"/>
      <c r="BB8" s="386"/>
      <c r="BC8" s="386"/>
      <c r="BD8" s="386"/>
      <c r="BE8" s="386"/>
      <c r="BF8" s="386"/>
      <c r="BG8" s="386"/>
      <c r="BH8" s="386"/>
      <c r="BI8" s="386"/>
      <c r="BJ8" s="386"/>
      <c r="BK8" s="386"/>
      <c r="BL8" s="386"/>
      <c r="BM8" s="386"/>
      <c r="BN8" s="387" t="s">
        <v>41</v>
      </c>
      <c r="BO8" s="387"/>
    </row>
    <row r="9" spans="1:68" ht="12" customHeight="1">
      <c r="AX9" s="48" t="s">
        <v>10</v>
      </c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251"/>
      <c r="BN9" s="388"/>
      <c r="BO9" s="388"/>
    </row>
    <row r="10" spans="1:68" ht="12" customHeight="1">
      <c r="B10" s="375" t="s">
        <v>30</v>
      </c>
      <c r="C10" s="375"/>
      <c r="D10" s="375"/>
      <c r="E10" s="375"/>
      <c r="F10" s="375"/>
      <c r="G10" s="375"/>
      <c r="H10" s="375"/>
      <c r="I10" s="376"/>
      <c r="J10" s="376"/>
      <c r="K10" s="376"/>
      <c r="L10" s="376"/>
      <c r="M10" s="376"/>
      <c r="N10" s="376"/>
      <c r="O10" s="376"/>
      <c r="P10" s="376"/>
      <c r="Q10" s="376"/>
      <c r="R10" s="376"/>
      <c r="S10" s="376"/>
      <c r="T10" s="376"/>
      <c r="U10" s="376"/>
      <c r="V10" s="376"/>
      <c r="W10" s="376"/>
      <c r="X10" s="376"/>
      <c r="Y10" s="376"/>
      <c r="Z10" s="376"/>
      <c r="AA10" s="376"/>
      <c r="AB10" s="376"/>
      <c r="AC10" s="376"/>
      <c r="AD10" s="376"/>
      <c r="AE10" s="376"/>
      <c r="AF10" s="376"/>
      <c r="AG10" s="376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48"/>
      <c r="AY10" s="50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</row>
    <row r="11" spans="1:68" ht="12" customHeight="1">
      <c r="B11" s="375"/>
      <c r="C11" s="375"/>
      <c r="D11" s="375"/>
      <c r="E11" s="375"/>
      <c r="F11" s="375"/>
      <c r="G11" s="375"/>
      <c r="H11" s="375"/>
      <c r="I11" s="377"/>
      <c r="J11" s="377"/>
      <c r="K11" s="377"/>
      <c r="L11" s="377"/>
      <c r="M11" s="377"/>
      <c r="N11" s="377"/>
      <c r="O11" s="377"/>
      <c r="P11" s="377"/>
      <c r="Q11" s="377"/>
      <c r="R11" s="377"/>
      <c r="S11" s="377"/>
      <c r="T11" s="377"/>
      <c r="U11" s="377"/>
      <c r="V11" s="377"/>
      <c r="W11" s="377"/>
      <c r="X11" s="377"/>
      <c r="Y11" s="377"/>
      <c r="Z11" s="377"/>
      <c r="AA11" s="377"/>
      <c r="AB11" s="377"/>
      <c r="AC11" s="377"/>
      <c r="AD11" s="377"/>
      <c r="AE11" s="377"/>
      <c r="AF11" s="377"/>
      <c r="AG11" s="377"/>
      <c r="AH11" s="47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48" t="s">
        <v>68</v>
      </c>
      <c r="AY11" s="50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</row>
    <row r="12" spans="1:68" ht="12" customHeight="1"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48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</row>
    <row r="13" spans="1:68" ht="12" customHeight="1">
      <c r="B13" s="341" t="s">
        <v>27</v>
      </c>
      <c r="C13" s="342"/>
      <c r="D13" s="378" t="s">
        <v>26</v>
      </c>
      <c r="E13" s="345"/>
      <c r="F13" s="341" t="s">
        <v>28</v>
      </c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5"/>
      <c r="V13" s="342" t="s">
        <v>33</v>
      </c>
      <c r="W13" s="342"/>
      <c r="X13" s="341" t="s">
        <v>34</v>
      </c>
      <c r="Y13" s="342"/>
      <c r="Z13" s="342"/>
      <c r="AA13" s="342"/>
      <c r="AB13" s="345"/>
      <c r="AC13" s="341" t="s">
        <v>58</v>
      </c>
      <c r="AD13" s="342"/>
      <c r="AE13" s="342"/>
      <c r="AF13" s="342"/>
      <c r="AG13" s="380"/>
      <c r="AH13" s="382" t="s">
        <v>59</v>
      </c>
      <c r="AI13" s="342"/>
      <c r="AJ13" s="342"/>
      <c r="AK13" s="342"/>
      <c r="AL13" s="342"/>
      <c r="AM13" s="342"/>
      <c r="AN13" s="345"/>
      <c r="AO13" s="342" t="s">
        <v>49</v>
      </c>
      <c r="AP13" s="342"/>
      <c r="AQ13" s="342"/>
      <c r="AR13" s="345"/>
      <c r="AS13" s="50"/>
      <c r="AT13" s="50"/>
      <c r="AU13" s="50"/>
      <c r="AV13" s="50"/>
      <c r="AW13" s="50"/>
      <c r="AX13" s="48" t="s">
        <v>69</v>
      </c>
      <c r="AY13" s="50"/>
      <c r="AZ13" s="384"/>
      <c r="BA13" s="384"/>
      <c r="BB13" s="384"/>
      <c r="BC13" s="384"/>
      <c r="BD13" s="384"/>
      <c r="BE13" s="384"/>
      <c r="BF13" s="384"/>
      <c r="BG13" s="384"/>
      <c r="BH13" s="384"/>
      <c r="BI13" s="384"/>
      <c r="BJ13" s="384"/>
      <c r="BK13" s="384"/>
      <c r="BL13" s="384"/>
      <c r="BM13" s="384"/>
      <c r="BN13" s="384"/>
      <c r="BO13" s="384"/>
    </row>
    <row r="14" spans="1:68" ht="12" customHeight="1">
      <c r="B14" s="349"/>
      <c r="C14" s="350"/>
      <c r="D14" s="379"/>
      <c r="E14" s="352"/>
      <c r="F14" s="349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2"/>
      <c r="V14" s="350"/>
      <c r="W14" s="350"/>
      <c r="X14" s="349"/>
      <c r="Y14" s="350"/>
      <c r="Z14" s="350"/>
      <c r="AA14" s="350"/>
      <c r="AB14" s="352"/>
      <c r="AC14" s="349"/>
      <c r="AD14" s="350"/>
      <c r="AE14" s="350"/>
      <c r="AF14" s="350"/>
      <c r="AG14" s="381"/>
      <c r="AH14" s="383"/>
      <c r="AI14" s="350"/>
      <c r="AJ14" s="350"/>
      <c r="AK14" s="350"/>
      <c r="AL14" s="350"/>
      <c r="AM14" s="350"/>
      <c r="AN14" s="352"/>
      <c r="AO14" s="350"/>
      <c r="AP14" s="350"/>
      <c r="AQ14" s="350"/>
      <c r="AR14" s="352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</row>
    <row r="15" spans="1:68" ht="12" customHeight="1">
      <c r="B15" s="211"/>
      <c r="C15" s="212"/>
      <c r="D15" s="213"/>
      <c r="E15" s="214"/>
      <c r="F15" s="215"/>
      <c r="G15" s="216"/>
      <c r="H15" s="216"/>
      <c r="I15" s="216"/>
      <c r="J15" s="216"/>
      <c r="K15" s="216"/>
      <c r="L15" s="216"/>
      <c r="M15" s="217"/>
      <c r="N15" s="216"/>
      <c r="O15" s="216"/>
      <c r="P15" s="216"/>
      <c r="Q15" s="216"/>
      <c r="R15" s="216"/>
      <c r="S15" s="216"/>
      <c r="T15" s="216"/>
      <c r="U15" s="218"/>
      <c r="V15" s="211"/>
      <c r="W15" s="214"/>
      <c r="X15" s="360"/>
      <c r="Y15" s="361"/>
      <c r="Z15" s="361"/>
      <c r="AA15" s="361"/>
      <c r="AB15" s="362"/>
      <c r="AC15" s="363"/>
      <c r="AD15" s="364"/>
      <c r="AE15" s="364"/>
      <c r="AF15" s="364"/>
      <c r="AG15" s="365"/>
      <c r="AH15" s="366">
        <f>+X15*AC15</f>
        <v>0</v>
      </c>
      <c r="AI15" s="367"/>
      <c r="AJ15" s="367"/>
      <c r="AK15" s="367"/>
      <c r="AL15" s="367"/>
      <c r="AM15" s="367"/>
      <c r="AN15" s="368"/>
      <c r="AO15" s="372" t="s">
        <v>73</v>
      </c>
      <c r="AP15" s="373"/>
      <c r="AQ15" s="373"/>
      <c r="AR15" s="374"/>
      <c r="AS15" s="50"/>
      <c r="AT15" s="50"/>
      <c r="AU15" s="335" t="s">
        <v>127</v>
      </c>
      <c r="AV15" s="336"/>
      <c r="AW15" s="342" t="s">
        <v>39</v>
      </c>
      <c r="AX15" s="342"/>
      <c r="AY15" s="342"/>
      <c r="AZ15" s="342"/>
      <c r="BA15" s="342"/>
      <c r="BB15" s="342"/>
      <c r="BC15" s="342" t="s">
        <v>43</v>
      </c>
      <c r="BD15" s="345"/>
      <c r="BE15" s="329">
        <f>SUMIF($AO$15:$AO$36,AU15,$AH$15:$AH$36)</f>
        <v>0</v>
      </c>
      <c r="BF15" s="330"/>
      <c r="BG15" s="330"/>
      <c r="BH15" s="330"/>
      <c r="BI15" s="330"/>
      <c r="BJ15" s="330"/>
      <c r="BK15" s="330"/>
      <c r="BL15" s="330"/>
      <c r="BM15" s="330"/>
      <c r="BN15" s="330"/>
      <c r="BO15" s="331"/>
      <c r="BP15" s="50"/>
    </row>
    <row r="16" spans="1:68" ht="12" customHeight="1">
      <c r="B16" s="124"/>
      <c r="C16" s="359"/>
      <c r="D16" s="128"/>
      <c r="E16" s="129"/>
      <c r="F16" s="132"/>
      <c r="G16" s="301"/>
      <c r="H16" s="301"/>
      <c r="I16" s="301"/>
      <c r="J16" s="301"/>
      <c r="K16" s="301"/>
      <c r="L16" s="301"/>
      <c r="M16" s="134"/>
      <c r="N16" s="301"/>
      <c r="O16" s="301"/>
      <c r="P16" s="301"/>
      <c r="Q16" s="301"/>
      <c r="R16" s="301"/>
      <c r="S16" s="301"/>
      <c r="T16" s="301"/>
      <c r="U16" s="138"/>
      <c r="V16" s="124"/>
      <c r="W16" s="129"/>
      <c r="X16" s="353"/>
      <c r="Y16" s="354"/>
      <c r="Z16" s="354"/>
      <c r="AA16" s="354"/>
      <c r="AB16" s="355"/>
      <c r="AC16" s="356"/>
      <c r="AD16" s="357"/>
      <c r="AE16" s="357"/>
      <c r="AF16" s="357"/>
      <c r="AG16" s="358"/>
      <c r="AH16" s="369"/>
      <c r="AI16" s="370"/>
      <c r="AJ16" s="370"/>
      <c r="AK16" s="370"/>
      <c r="AL16" s="370"/>
      <c r="AM16" s="370"/>
      <c r="AN16" s="371"/>
      <c r="AO16" s="181"/>
      <c r="AP16" s="115"/>
      <c r="AQ16" s="115"/>
      <c r="AR16" s="116"/>
      <c r="AS16" s="50"/>
      <c r="AT16" s="50"/>
      <c r="AU16" s="337"/>
      <c r="AV16" s="338"/>
      <c r="AW16" s="344"/>
      <c r="AX16" s="344"/>
      <c r="AY16" s="344"/>
      <c r="AZ16" s="344"/>
      <c r="BA16" s="344"/>
      <c r="BB16" s="344"/>
      <c r="BC16" s="344"/>
      <c r="BD16" s="346"/>
      <c r="BE16" s="332"/>
      <c r="BF16" s="333"/>
      <c r="BG16" s="333"/>
      <c r="BH16" s="333"/>
      <c r="BI16" s="333"/>
      <c r="BJ16" s="333"/>
      <c r="BK16" s="333"/>
      <c r="BL16" s="333"/>
      <c r="BM16" s="333"/>
      <c r="BN16" s="333"/>
      <c r="BO16" s="334"/>
      <c r="BP16" s="50"/>
    </row>
    <row r="17" spans="2:68" ht="12" customHeight="1">
      <c r="B17" s="146"/>
      <c r="C17" s="299"/>
      <c r="D17" s="150"/>
      <c r="E17" s="151"/>
      <c r="F17" s="154"/>
      <c r="G17" s="155"/>
      <c r="H17" s="155"/>
      <c r="I17" s="155"/>
      <c r="J17" s="155"/>
      <c r="K17" s="155"/>
      <c r="L17" s="155"/>
      <c r="M17" s="156"/>
      <c r="N17" s="155"/>
      <c r="O17" s="155"/>
      <c r="P17" s="155"/>
      <c r="Q17" s="155"/>
      <c r="R17" s="155"/>
      <c r="S17" s="155"/>
      <c r="T17" s="155"/>
      <c r="U17" s="160"/>
      <c r="V17" s="146"/>
      <c r="W17" s="151"/>
      <c r="X17" s="302"/>
      <c r="Y17" s="303"/>
      <c r="Z17" s="303"/>
      <c r="AA17" s="303"/>
      <c r="AB17" s="304"/>
      <c r="AC17" s="309"/>
      <c r="AD17" s="310"/>
      <c r="AE17" s="310"/>
      <c r="AF17" s="310"/>
      <c r="AG17" s="311"/>
      <c r="AH17" s="290">
        <f t="shared" ref="AH17" si="0">+X17*AC17</f>
        <v>0</v>
      </c>
      <c r="AI17" s="291"/>
      <c r="AJ17" s="291"/>
      <c r="AK17" s="291"/>
      <c r="AL17" s="291"/>
      <c r="AM17" s="291"/>
      <c r="AN17" s="292"/>
      <c r="AO17" s="181" t="s">
        <v>71</v>
      </c>
      <c r="AP17" s="115"/>
      <c r="AQ17" s="115"/>
      <c r="AR17" s="116"/>
      <c r="AS17" s="50"/>
      <c r="AT17" s="50"/>
      <c r="AU17" s="337"/>
      <c r="AV17" s="338"/>
      <c r="AW17" s="348" t="s">
        <v>40</v>
      </c>
      <c r="AX17" s="348"/>
      <c r="AY17" s="348"/>
      <c r="AZ17" s="348"/>
      <c r="BA17" s="348"/>
      <c r="BB17" s="348"/>
      <c r="BC17" s="348" t="s">
        <v>44</v>
      </c>
      <c r="BD17" s="351"/>
      <c r="BE17" s="318">
        <f>+BE15*0.1</f>
        <v>0</v>
      </c>
      <c r="BF17" s="319"/>
      <c r="BG17" s="319"/>
      <c r="BH17" s="319"/>
      <c r="BI17" s="319"/>
      <c r="BJ17" s="319"/>
      <c r="BK17" s="319"/>
      <c r="BL17" s="319"/>
      <c r="BM17" s="319"/>
      <c r="BN17" s="319"/>
      <c r="BO17" s="320"/>
      <c r="BP17" s="50"/>
    </row>
    <row r="18" spans="2:68" ht="12" customHeight="1">
      <c r="B18" s="148"/>
      <c r="C18" s="308"/>
      <c r="D18" s="152"/>
      <c r="E18" s="153"/>
      <c r="F18" s="157"/>
      <c r="G18" s="158"/>
      <c r="H18" s="158"/>
      <c r="I18" s="158"/>
      <c r="J18" s="158"/>
      <c r="K18" s="158"/>
      <c r="L18" s="158"/>
      <c r="M18" s="159"/>
      <c r="N18" s="158"/>
      <c r="O18" s="158"/>
      <c r="P18" s="158"/>
      <c r="Q18" s="158"/>
      <c r="R18" s="158"/>
      <c r="S18" s="158"/>
      <c r="T18" s="158"/>
      <c r="U18" s="161"/>
      <c r="V18" s="148"/>
      <c r="W18" s="153"/>
      <c r="X18" s="305"/>
      <c r="Y18" s="306"/>
      <c r="Z18" s="306"/>
      <c r="AA18" s="306"/>
      <c r="AB18" s="307"/>
      <c r="AC18" s="312"/>
      <c r="AD18" s="313"/>
      <c r="AE18" s="313"/>
      <c r="AF18" s="313"/>
      <c r="AG18" s="314"/>
      <c r="AH18" s="290"/>
      <c r="AI18" s="291"/>
      <c r="AJ18" s="291"/>
      <c r="AK18" s="291"/>
      <c r="AL18" s="291"/>
      <c r="AM18" s="291"/>
      <c r="AN18" s="292"/>
      <c r="AO18" s="181"/>
      <c r="AP18" s="115"/>
      <c r="AQ18" s="115"/>
      <c r="AR18" s="116"/>
      <c r="AS18" s="50"/>
      <c r="AT18" s="50"/>
      <c r="AU18" s="339"/>
      <c r="AV18" s="340"/>
      <c r="AW18" s="350"/>
      <c r="AX18" s="350"/>
      <c r="AY18" s="350"/>
      <c r="AZ18" s="350"/>
      <c r="BA18" s="350"/>
      <c r="BB18" s="350"/>
      <c r="BC18" s="350"/>
      <c r="BD18" s="352"/>
      <c r="BE18" s="321"/>
      <c r="BF18" s="322"/>
      <c r="BG18" s="322"/>
      <c r="BH18" s="322"/>
      <c r="BI18" s="322"/>
      <c r="BJ18" s="322"/>
      <c r="BK18" s="322"/>
      <c r="BL18" s="322"/>
      <c r="BM18" s="322"/>
      <c r="BN18" s="322"/>
      <c r="BO18" s="323"/>
      <c r="BP18" s="50"/>
    </row>
    <row r="19" spans="2:68" ht="12" customHeight="1">
      <c r="B19" s="146"/>
      <c r="C19" s="299"/>
      <c r="D19" s="150"/>
      <c r="E19" s="151"/>
      <c r="F19" s="132"/>
      <c r="G19" s="301"/>
      <c r="H19" s="301"/>
      <c r="I19" s="301"/>
      <c r="J19" s="301"/>
      <c r="K19" s="301"/>
      <c r="L19" s="301"/>
      <c r="M19" s="134"/>
      <c r="N19" s="301"/>
      <c r="O19" s="301"/>
      <c r="P19" s="301"/>
      <c r="Q19" s="301"/>
      <c r="R19" s="301"/>
      <c r="S19" s="301"/>
      <c r="T19" s="301"/>
      <c r="U19" s="138"/>
      <c r="V19" s="124"/>
      <c r="W19" s="129"/>
      <c r="X19" s="353"/>
      <c r="Y19" s="354"/>
      <c r="Z19" s="354"/>
      <c r="AA19" s="354"/>
      <c r="AB19" s="355"/>
      <c r="AC19" s="356"/>
      <c r="AD19" s="357"/>
      <c r="AE19" s="357"/>
      <c r="AF19" s="357"/>
      <c r="AG19" s="358"/>
      <c r="AH19" s="290">
        <f t="shared" ref="AH19" si="1">+X19*AC19</f>
        <v>0</v>
      </c>
      <c r="AI19" s="291"/>
      <c r="AJ19" s="291"/>
      <c r="AK19" s="291"/>
      <c r="AL19" s="291"/>
      <c r="AM19" s="291"/>
      <c r="AN19" s="292"/>
      <c r="AO19" s="181" t="s">
        <v>76</v>
      </c>
      <c r="AP19" s="115"/>
      <c r="AQ19" s="115"/>
      <c r="AR19" s="116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</row>
    <row r="20" spans="2:68" ht="12" customHeight="1">
      <c r="B20" s="148"/>
      <c r="C20" s="308"/>
      <c r="D20" s="152"/>
      <c r="E20" s="153"/>
      <c r="F20" s="132"/>
      <c r="G20" s="301"/>
      <c r="H20" s="301"/>
      <c r="I20" s="301"/>
      <c r="J20" s="301"/>
      <c r="K20" s="301"/>
      <c r="L20" s="301"/>
      <c r="M20" s="134"/>
      <c r="N20" s="301"/>
      <c r="O20" s="301"/>
      <c r="P20" s="301"/>
      <c r="Q20" s="301"/>
      <c r="R20" s="301"/>
      <c r="S20" s="301"/>
      <c r="T20" s="301"/>
      <c r="U20" s="138"/>
      <c r="V20" s="124"/>
      <c r="W20" s="129"/>
      <c r="X20" s="353"/>
      <c r="Y20" s="354"/>
      <c r="Z20" s="354"/>
      <c r="AA20" s="354"/>
      <c r="AB20" s="355"/>
      <c r="AC20" s="356"/>
      <c r="AD20" s="357"/>
      <c r="AE20" s="357"/>
      <c r="AF20" s="357"/>
      <c r="AG20" s="358"/>
      <c r="AH20" s="290"/>
      <c r="AI20" s="291"/>
      <c r="AJ20" s="291"/>
      <c r="AK20" s="291"/>
      <c r="AL20" s="291"/>
      <c r="AM20" s="291"/>
      <c r="AN20" s="292"/>
      <c r="AO20" s="181"/>
      <c r="AP20" s="115"/>
      <c r="AQ20" s="115"/>
      <c r="AR20" s="116"/>
      <c r="AS20" s="50"/>
      <c r="AT20" s="50"/>
      <c r="AU20" s="335" t="s">
        <v>128</v>
      </c>
      <c r="AV20" s="336"/>
      <c r="AW20" s="341" t="s">
        <v>39</v>
      </c>
      <c r="AX20" s="342"/>
      <c r="AY20" s="342"/>
      <c r="AZ20" s="342"/>
      <c r="BA20" s="342"/>
      <c r="BB20" s="342"/>
      <c r="BC20" s="342" t="s">
        <v>45</v>
      </c>
      <c r="BD20" s="345"/>
      <c r="BE20" s="329">
        <f>SUMIF($AO$15:$AO$36,AU20,$AH$15:$AH$36)</f>
        <v>0</v>
      </c>
      <c r="BF20" s="330"/>
      <c r="BG20" s="330"/>
      <c r="BH20" s="330"/>
      <c r="BI20" s="330"/>
      <c r="BJ20" s="330"/>
      <c r="BK20" s="330"/>
      <c r="BL20" s="330"/>
      <c r="BM20" s="330"/>
      <c r="BN20" s="330"/>
      <c r="BO20" s="331"/>
    </row>
    <row r="21" spans="2:68" ht="12" customHeight="1">
      <c r="B21" s="146"/>
      <c r="C21" s="299"/>
      <c r="D21" s="150"/>
      <c r="E21" s="151"/>
      <c r="F21" s="154"/>
      <c r="G21" s="155"/>
      <c r="H21" s="155"/>
      <c r="I21" s="155"/>
      <c r="J21" s="155"/>
      <c r="K21" s="155"/>
      <c r="L21" s="155"/>
      <c r="M21" s="156"/>
      <c r="N21" s="155"/>
      <c r="O21" s="155"/>
      <c r="P21" s="155"/>
      <c r="Q21" s="155"/>
      <c r="R21" s="155"/>
      <c r="S21" s="155"/>
      <c r="T21" s="155"/>
      <c r="U21" s="160"/>
      <c r="V21" s="146"/>
      <c r="W21" s="151"/>
      <c r="X21" s="302"/>
      <c r="Y21" s="303"/>
      <c r="Z21" s="303"/>
      <c r="AA21" s="303"/>
      <c r="AB21" s="304"/>
      <c r="AC21" s="309"/>
      <c r="AD21" s="310"/>
      <c r="AE21" s="310"/>
      <c r="AF21" s="310"/>
      <c r="AG21" s="311"/>
      <c r="AH21" s="290">
        <f t="shared" ref="AH21" si="2">+X21*AC21</f>
        <v>0</v>
      </c>
      <c r="AI21" s="291"/>
      <c r="AJ21" s="291"/>
      <c r="AK21" s="291"/>
      <c r="AL21" s="291"/>
      <c r="AM21" s="291"/>
      <c r="AN21" s="292"/>
      <c r="AO21" s="181" t="s">
        <v>72</v>
      </c>
      <c r="AP21" s="115"/>
      <c r="AQ21" s="115"/>
      <c r="AR21" s="116"/>
      <c r="AS21" s="50"/>
      <c r="AT21" s="50"/>
      <c r="AU21" s="337"/>
      <c r="AV21" s="338"/>
      <c r="AW21" s="343"/>
      <c r="AX21" s="344"/>
      <c r="AY21" s="344"/>
      <c r="AZ21" s="344"/>
      <c r="BA21" s="344"/>
      <c r="BB21" s="344"/>
      <c r="BC21" s="344"/>
      <c r="BD21" s="346"/>
      <c r="BE21" s="332"/>
      <c r="BF21" s="333"/>
      <c r="BG21" s="333"/>
      <c r="BH21" s="333"/>
      <c r="BI21" s="333"/>
      <c r="BJ21" s="333"/>
      <c r="BK21" s="333"/>
      <c r="BL21" s="333"/>
      <c r="BM21" s="333"/>
      <c r="BN21" s="333"/>
      <c r="BO21" s="334"/>
    </row>
    <row r="22" spans="2:68" ht="12" customHeight="1">
      <c r="B22" s="148"/>
      <c r="C22" s="308"/>
      <c r="D22" s="152"/>
      <c r="E22" s="153"/>
      <c r="F22" s="157"/>
      <c r="G22" s="158"/>
      <c r="H22" s="158"/>
      <c r="I22" s="158"/>
      <c r="J22" s="158"/>
      <c r="K22" s="158"/>
      <c r="L22" s="158"/>
      <c r="M22" s="159"/>
      <c r="N22" s="158"/>
      <c r="O22" s="158"/>
      <c r="P22" s="158"/>
      <c r="Q22" s="158"/>
      <c r="R22" s="158"/>
      <c r="S22" s="158"/>
      <c r="T22" s="158"/>
      <c r="U22" s="161"/>
      <c r="V22" s="148"/>
      <c r="W22" s="153"/>
      <c r="X22" s="305"/>
      <c r="Y22" s="306"/>
      <c r="Z22" s="306"/>
      <c r="AA22" s="306"/>
      <c r="AB22" s="307"/>
      <c r="AC22" s="312"/>
      <c r="AD22" s="313"/>
      <c r="AE22" s="313"/>
      <c r="AF22" s="313"/>
      <c r="AG22" s="314"/>
      <c r="AH22" s="290"/>
      <c r="AI22" s="291"/>
      <c r="AJ22" s="291"/>
      <c r="AK22" s="291"/>
      <c r="AL22" s="291"/>
      <c r="AM22" s="291"/>
      <c r="AN22" s="292"/>
      <c r="AO22" s="181"/>
      <c r="AP22" s="115"/>
      <c r="AQ22" s="115"/>
      <c r="AR22" s="116"/>
      <c r="AS22" s="50"/>
      <c r="AT22" s="50"/>
      <c r="AU22" s="337"/>
      <c r="AV22" s="338"/>
      <c r="AW22" s="347" t="s">
        <v>40</v>
      </c>
      <c r="AX22" s="348"/>
      <c r="AY22" s="348"/>
      <c r="AZ22" s="348"/>
      <c r="BA22" s="348"/>
      <c r="BB22" s="348"/>
      <c r="BC22" s="348" t="s">
        <v>46</v>
      </c>
      <c r="BD22" s="351"/>
      <c r="BE22" s="318">
        <f>+BE20*0.08</f>
        <v>0</v>
      </c>
      <c r="BF22" s="319"/>
      <c r="BG22" s="319"/>
      <c r="BH22" s="319"/>
      <c r="BI22" s="319"/>
      <c r="BJ22" s="319"/>
      <c r="BK22" s="319"/>
      <c r="BL22" s="319"/>
      <c r="BM22" s="319"/>
      <c r="BN22" s="319"/>
      <c r="BO22" s="320"/>
    </row>
    <row r="23" spans="2:68" ht="12" customHeight="1">
      <c r="B23" s="146"/>
      <c r="C23" s="299"/>
      <c r="D23" s="150"/>
      <c r="E23" s="151"/>
      <c r="F23" s="132"/>
      <c r="G23" s="301"/>
      <c r="H23" s="301"/>
      <c r="I23" s="301"/>
      <c r="J23" s="301"/>
      <c r="K23" s="301"/>
      <c r="L23" s="301"/>
      <c r="M23" s="134"/>
      <c r="N23" s="301"/>
      <c r="O23" s="301"/>
      <c r="P23" s="301"/>
      <c r="Q23" s="301"/>
      <c r="R23" s="301"/>
      <c r="S23" s="301"/>
      <c r="T23" s="301"/>
      <c r="U23" s="138"/>
      <c r="V23" s="124"/>
      <c r="W23" s="129"/>
      <c r="X23" s="353"/>
      <c r="Y23" s="354"/>
      <c r="Z23" s="354"/>
      <c r="AA23" s="354"/>
      <c r="AB23" s="355"/>
      <c r="AC23" s="356"/>
      <c r="AD23" s="357"/>
      <c r="AE23" s="357"/>
      <c r="AF23" s="357"/>
      <c r="AG23" s="358"/>
      <c r="AH23" s="290">
        <f t="shared" ref="AH23" si="3">+X23*AC23</f>
        <v>0</v>
      </c>
      <c r="AI23" s="291"/>
      <c r="AJ23" s="291"/>
      <c r="AK23" s="291"/>
      <c r="AL23" s="291"/>
      <c r="AM23" s="291"/>
      <c r="AN23" s="292"/>
      <c r="AO23" s="181" t="s">
        <v>73</v>
      </c>
      <c r="AP23" s="115"/>
      <c r="AQ23" s="115"/>
      <c r="AR23" s="116"/>
      <c r="AS23" s="50"/>
      <c r="AT23" s="50"/>
      <c r="AU23" s="339"/>
      <c r="AV23" s="340"/>
      <c r="AW23" s="349"/>
      <c r="AX23" s="350"/>
      <c r="AY23" s="350"/>
      <c r="AZ23" s="350"/>
      <c r="BA23" s="350"/>
      <c r="BB23" s="350"/>
      <c r="BC23" s="350"/>
      <c r="BD23" s="352"/>
      <c r="BE23" s="321"/>
      <c r="BF23" s="322"/>
      <c r="BG23" s="322"/>
      <c r="BH23" s="322"/>
      <c r="BI23" s="322"/>
      <c r="BJ23" s="322"/>
      <c r="BK23" s="322"/>
      <c r="BL23" s="322"/>
      <c r="BM23" s="322"/>
      <c r="BN23" s="322"/>
      <c r="BO23" s="323"/>
    </row>
    <row r="24" spans="2:68" ht="12" customHeight="1">
      <c r="B24" s="148"/>
      <c r="C24" s="308"/>
      <c r="D24" s="152"/>
      <c r="E24" s="153"/>
      <c r="F24" s="157"/>
      <c r="G24" s="158"/>
      <c r="H24" s="158"/>
      <c r="I24" s="158"/>
      <c r="J24" s="158"/>
      <c r="K24" s="158"/>
      <c r="L24" s="158"/>
      <c r="M24" s="159"/>
      <c r="N24" s="301"/>
      <c r="O24" s="301"/>
      <c r="P24" s="301"/>
      <c r="Q24" s="301"/>
      <c r="R24" s="301"/>
      <c r="S24" s="301"/>
      <c r="T24" s="301"/>
      <c r="U24" s="138"/>
      <c r="V24" s="124"/>
      <c r="W24" s="129"/>
      <c r="X24" s="353"/>
      <c r="Y24" s="354"/>
      <c r="Z24" s="354"/>
      <c r="AA24" s="354"/>
      <c r="AB24" s="355"/>
      <c r="AC24" s="356"/>
      <c r="AD24" s="357"/>
      <c r="AE24" s="357"/>
      <c r="AF24" s="357"/>
      <c r="AG24" s="358"/>
      <c r="AH24" s="290"/>
      <c r="AI24" s="291"/>
      <c r="AJ24" s="291"/>
      <c r="AK24" s="291"/>
      <c r="AL24" s="291"/>
      <c r="AM24" s="291"/>
      <c r="AN24" s="292"/>
      <c r="AO24" s="181"/>
      <c r="AP24" s="115"/>
      <c r="AQ24" s="115"/>
      <c r="AR24" s="116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</row>
    <row r="25" spans="2:68" ht="12" customHeight="1">
      <c r="B25" s="146"/>
      <c r="C25" s="299"/>
      <c r="D25" s="150"/>
      <c r="E25" s="151"/>
      <c r="F25" s="154"/>
      <c r="G25" s="155"/>
      <c r="H25" s="155"/>
      <c r="I25" s="155"/>
      <c r="J25" s="155"/>
      <c r="K25" s="155"/>
      <c r="L25" s="155"/>
      <c r="M25" s="156"/>
      <c r="N25" s="155"/>
      <c r="O25" s="155"/>
      <c r="P25" s="155"/>
      <c r="Q25" s="155"/>
      <c r="R25" s="155"/>
      <c r="S25" s="155"/>
      <c r="T25" s="155"/>
      <c r="U25" s="160"/>
      <c r="V25" s="146"/>
      <c r="W25" s="151"/>
      <c r="X25" s="302"/>
      <c r="Y25" s="303"/>
      <c r="Z25" s="303"/>
      <c r="AA25" s="303"/>
      <c r="AB25" s="304"/>
      <c r="AC25" s="309"/>
      <c r="AD25" s="310"/>
      <c r="AE25" s="310"/>
      <c r="AF25" s="310"/>
      <c r="AG25" s="311"/>
      <c r="AH25" s="290">
        <f t="shared" ref="AH25" si="4">+X25*AC25</f>
        <v>0</v>
      </c>
      <c r="AI25" s="291"/>
      <c r="AJ25" s="291"/>
      <c r="AK25" s="291"/>
      <c r="AL25" s="291"/>
      <c r="AM25" s="291"/>
      <c r="AN25" s="292"/>
      <c r="AO25" s="181" t="s">
        <v>71</v>
      </c>
      <c r="AP25" s="115"/>
      <c r="AQ25" s="115"/>
      <c r="AR25" s="116"/>
      <c r="AS25" s="50"/>
      <c r="AT25" s="50"/>
      <c r="AU25" s="335" t="s">
        <v>129</v>
      </c>
      <c r="AV25" s="336"/>
      <c r="AW25" s="341" t="s">
        <v>39</v>
      </c>
      <c r="AX25" s="342"/>
      <c r="AY25" s="342"/>
      <c r="AZ25" s="342"/>
      <c r="BA25" s="342"/>
      <c r="BB25" s="342"/>
      <c r="BC25" s="342" t="s">
        <v>47</v>
      </c>
      <c r="BD25" s="345"/>
      <c r="BE25" s="329">
        <f>SUMIF($AO$15:$AO$36,AU25,$AH$15:$AH$36)</f>
        <v>0</v>
      </c>
      <c r="BF25" s="330"/>
      <c r="BG25" s="330"/>
      <c r="BH25" s="330"/>
      <c r="BI25" s="330"/>
      <c r="BJ25" s="330"/>
      <c r="BK25" s="330"/>
      <c r="BL25" s="330"/>
      <c r="BM25" s="330"/>
      <c r="BN25" s="330"/>
      <c r="BO25" s="331"/>
    </row>
    <row r="26" spans="2:68" ht="12" customHeight="1">
      <c r="B26" s="148"/>
      <c r="C26" s="308"/>
      <c r="D26" s="152"/>
      <c r="E26" s="153"/>
      <c r="F26" s="157"/>
      <c r="G26" s="158"/>
      <c r="H26" s="158"/>
      <c r="I26" s="158"/>
      <c r="J26" s="158"/>
      <c r="K26" s="158"/>
      <c r="L26" s="158"/>
      <c r="M26" s="159"/>
      <c r="N26" s="158"/>
      <c r="O26" s="158"/>
      <c r="P26" s="158"/>
      <c r="Q26" s="158"/>
      <c r="R26" s="158"/>
      <c r="S26" s="158"/>
      <c r="T26" s="158"/>
      <c r="U26" s="161"/>
      <c r="V26" s="148"/>
      <c r="W26" s="153"/>
      <c r="X26" s="305"/>
      <c r="Y26" s="306"/>
      <c r="Z26" s="306"/>
      <c r="AA26" s="306"/>
      <c r="AB26" s="307"/>
      <c r="AC26" s="312"/>
      <c r="AD26" s="313"/>
      <c r="AE26" s="313"/>
      <c r="AF26" s="313"/>
      <c r="AG26" s="314"/>
      <c r="AH26" s="290"/>
      <c r="AI26" s="291"/>
      <c r="AJ26" s="291"/>
      <c r="AK26" s="291"/>
      <c r="AL26" s="291"/>
      <c r="AM26" s="291"/>
      <c r="AN26" s="292"/>
      <c r="AO26" s="181"/>
      <c r="AP26" s="115"/>
      <c r="AQ26" s="115"/>
      <c r="AR26" s="116"/>
      <c r="AS26" s="50"/>
      <c r="AT26" s="50"/>
      <c r="AU26" s="337"/>
      <c r="AV26" s="338"/>
      <c r="AW26" s="343"/>
      <c r="AX26" s="344"/>
      <c r="AY26" s="344"/>
      <c r="AZ26" s="344"/>
      <c r="BA26" s="344"/>
      <c r="BB26" s="344"/>
      <c r="BC26" s="344"/>
      <c r="BD26" s="346"/>
      <c r="BE26" s="332"/>
      <c r="BF26" s="333"/>
      <c r="BG26" s="333"/>
      <c r="BH26" s="333"/>
      <c r="BI26" s="333"/>
      <c r="BJ26" s="333"/>
      <c r="BK26" s="333"/>
      <c r="BL26" s="333"/>
      <c r="BM26" s="333"/>
      <c r="BN26" s="333"/>
      <c r="BO26" s="334"/>
    </row>
    <row r="27" spans="2:68" ht="12" customHeight="1">
      <c r="B27" s="146"/>
      <c r="C27" s="299"/>
      <c r="D27" s="150"/>
      <c r="E27" s="151"/>
      <c r="F27" s="132"/>
      <c r="G27" s="301"/>
      <c r="H27" s="301"/>
      <c r="I27" s="301"/>
      <c r="J27" s="301"/>
      <c r="K27" s="301"/>
      <c r="L27" s="301"/>
      <c r="M27" s="134"/>
      <c r="N27" s="301"/>
      <c r="O27" s="301"/>
      <c r="P27" s="301"/>
      <c r="Q27" s="301"/>
      <c r="R27" s="301"/>
      <c r="S27" s="301"/>
      <c r="T27" s="301"/>
      <c r="U27" s="138"/>
      <c r="V27" s="124"/>
      <c r="W27" s="129"/>
      <c r="X27" s="302"/>
      <c r="Y27" s="303"/>
      <c r="Z27" s="303"/>
      <c r="AA27" s="303"/>
      <c r="AB27" s="304"/>
      <c r="AC27" s="309"/>
      <c r="AD27" s="310"/>
      <c r="AE27" s="310"/>
      <c r="AF27" s="310"/>
      <c r="AG27" s="311"/>
      <c r="AH27" s="290">
        <f t="shared" ref="AH27" si="5">+X27*AC27</f>
        <v>0</v>
      </c>
      <c r="AI27" s="291"/>
      <c r="AJ27" s="291"/>
      <c r="AK27" s="291"/>
      <c r="AL27" s="291"/>
      <c r="AM27" s="291"/>
      <c r="AN27" s="292"/>
      <c r="AO27" s="181" t="s">
        <v>76</v>
      </c>
      <c r="AP27" s="115"/>
      <c r="AQ27" s="115"/>
      <c r="AR27" s="116"/>
      <c r="AS27" s="50"/>
      <c r="AT27" s="50"/>
      <c r="AU27" s="337"/>
      <c r="AV27" s="338"/>
      <c r="AW27" s="347" t="s">
        <v>40</v>
      </c>
      <c r="AX27" s="348"/>
      <c r="AY27" s="348"/>
      <c r="AZ27" s="348"/>
      <c r="BA27" s="348"/>
      <c r="BB27" s="348"/>
      <c r="BC27" s="348" t="s">
        <v>48</v>
      </c>
      <c r="BD27" s="351"/>
      <c r="BE27" s="318">
        <f>+BE25*0.08</f>
        <v>0</v>
      </c>
      <c r="BF27" s="319"/>
      <c r="BG27" s="319"/>
      <c r="BH27" s="319"/>
      <c r="BI27" s="319"/>
      <c r="BJ27" s="319"/>
      <c r="BK27" s="319"/>
      <c r="BL27" s="319"/>
      <c r="BM27" s="319"/>
      <c r="BN27" s="319"/>
      <c r="BO27" s="320"/>
    </row>
    <row r="28" spans="2:68" ht="12" customHeight="1">
      <c r="B28" s="148"/>
      <c r="C28" s="308"/>
      <c r="D28" s="152"/>
      <c r="E28" s="153"/>
      <c r="F28" s="132"/>
      <c r="G28" s="301"/>
      <c r="H28" s="301"/>
      <c r="I28" s="301"/>
      <c r="J28" s="301"/>
      <c r="K28" s="301"/>
      <c r="L28" s="301"/>
      <c r="M28" s="134"/>
      <c r="N28" s="301"/>
      <c r="O28" s="301"/>
      <c r="P28" s="301"/>
      <c r="Q28" s="301"/>
      <c r="R28" s="301"/>
      <c r="S28" s="301"/>
      <c r="T28" s="301"/>
      <c r="U28" s="138"/>
      <c r="V28" s="124"/>
      <c r="W28" s="129"/>
      <c r="X28" s="305"/>
      <c r="Y28" s="306"/>
      <c r="Z28" s="306"/>
      <c r="AA28" s="306"/>
      <c r="AB28" s="307"/>
      <c r="AC28" s="312"/>
      <c r="AD28" s="313"/>
      <c r="AE28" s="313"/>
      <c r="AF28" s="313"/>
      <c r="AG28" s="314"/>
      <c r="AH28" s="290"/>
      <c r="AI28" s="291"/>
      <c r="AJ28" s="291"/>
      <c r="AK28" s="291"/>
      <c r="AL28" s="291"/>
      <c r="AM28" s="291"/>
      <c r="AN28" s="292"/>
      <c r="AO28" s="181"/>
      <c r="AP28" s="115"/>
      <c r="AQ28" s="115"/>
      <c r="AR28" s="116"/>
      <c r="AS28" s="50"/>
      <c r="AT28" s="50"/>
      <c r="AU28" s="339"/>
      <c r="AV28" s="340"/>
      <c r="AW28" s="349"/>
      <c r="AX28" s="350"/>
      <c r="AY28" s="350"/>
      <c r="AZ28" s="350"/>
      <c r="BA28" s="350"/>
      <c r="BB28" s="350"/>
      <c r="BC28" s="350"/>
      <c r="BD28" s="352"/>
      <c r="BE28" s="321"/>
      <c r="BF28" s="322"/>
      <c r="BG28" s="322"/>
      <c r="BH28" s="322"/>
      <c r="BI28" s="322"/>
      <c r="BJ28" s="322"/>
      <c r="BK28" s="322"/>
      <c r="BL28" s="322"/>
      <c r="BM28" s="322"/>
      <c r="BN28" s="322"/>
      <c r="BO28" s="323"/>
    </row>
    <row r="29" spans="2:68" ht="12" customHeight="1">
      <c r="B29" s="146"/>
      <c r="C29" s="299"/>
      <c r="D29" s="150"/>
      <c r="E29" s="151"/>
      <c r="F29" s="154"/>
      <c r="G29" s="155"/>
      <c r="H29" s="155"/>
      <c r="I29" s="155"/>
      <c r="J29" s="155"/>
      <c r="K29" s="155"/>
      <c r="L29" s="155"/>
      <c r="M29" s="156"/>
      <c r="N29" s="155"/>
      <c r="O29" s="155"/>
      <c r="P29" s="155"/>
      <c r="Q29" s="155"/>
      <c r="R29" s="155"/>
      <c r="S29" s="155"/>
      <c r="T29" s="155"/>
      <c r="U29" s="160"/>
      <c r="V29" s="146"/>
      <c r="W29" s="151"/>
      <c r="X29" s="302"/>
      <c r="Y29" s="303"/>
      <c r="Z29" s="303"/>
      <c r="AA29" s="303"/>
      <c r="AB29" s="304"/>
      <c r="AC29" s="309"/>
      <c r="AD29" s="310"/>
      <c r="AE29" s="310"/>
      <c r="AF29" s="310"/>
      <c r="AG29" s="311"/>
      <c r="AH29" s="290">
        <f t="shared" ref="AH29" si="6">+X29*AC29</f>
        <v>0</v>
      </c>
      <c r="AI29" s="291"/>
      <c r="AJ29" s="291"/>
      <c r="AK29" s="291"/>
      <c r="AL29" s="291"/>
      <c r="AM29" s="291"/>
      <c r="AN29" s="292"/>
      <c r="AO29" s="181" t="s">
        <v>72</v>
      </c>
      <c r="AP29" s="115"/>
      <c r="AQ29" s="115"/>
      <c r="AR29" s="116"/>
      <c r="AS29" s="50"/>
      <c r="AT29" s="50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</row>
    <row r="30" spans="2:68" ht="12" customHeight="1">
      <c r="B30" s="148"/>
      <c r="C30" s="308"/>
      <c r="D30" s="152"/>
      <c r="E30" s="153"/>
      <c r="F30" s="157"/>
      <c r="G30" s="158"/>
      <c r="H30" s="158"/>
      <c r="I30" s="158"/>
      <c r="J30" s="158"/>
      <c r="K30" s="158"/>
      <c r="L30" s="158"/>
      <c r="M30" s="159"/>
      <c r="N30" s="158"/>
      <c r="O30" s="158"/>
      <c r="P30" s="158"/>
      <c r="Q30" s="158"/>
      <c r="R30" s="158"/>
      <c r="S30" s="158"/>
      <c r="T30" s="158"/>
      <c r="U30" s="161"/>
      <c r="V30" s="148"/>
      <c r="W30" s="153"/>
      <c r="X30" s="305"/>
      <c r="Y30" s="306"/>
      <c r="Z30" s="306"/>
      <c r="AA30" s="306"/>
      <c r="AB30" s="307"/>
      <c r="AC30" s="312"/>
      <c r="AD30" s="313"/>
      <c r="AE30" s="313"/>
      <c r="AF30" s="313"/>
      <c r="AG30" s="314"/>
      <c r="AH30" s="290"/>
      <c r="AI30" s="291"/>
      <c r="AJ30" s="291"/>
      <c r="AK30" s="291"/>
      <c r="AL30" s="291"/>
      <c r="AM30" s="291"/>
      <c r="AN30" s="292"/>
      <c r="AO30" s="181"/>
      <c r="AP30" s="115"/>
      <c r="AQ30" s="115"/>
      <c r="AR30" s="116"/>
      <c r="AS30" s="50"/>
      <c r="AT30" s="50"/>
      <c r="AU30" s="324" t="s">
        <v>130</v>
      </c>
      <c r="AV30" s="325"/>
      <c r="AW30" s="326" t="s">
        <v>39</v>
      </c>
      <c r="AX30" s="326"/>
      <c r="AY30" s="326"/>
      <c r="AZ30" s="326"/>
      <c r="BA30" s="326"/>
      <c r="BB30" s="327"/>
      <c r="BC30" s="328" t="s">
        <v>56</v>
      </c>
      <c r="BD30" s="326"/>
      <c r="BE30" s="329">
        <f>SUMIF($AO$15:$AO$36,AU30,$AH$15:$AH$36)</f>
        <v>0</v>
      </c>
      <c r="BF30" s="330"/>
      <c r="BG30" s="330"/>
      <c r="BH30" s="330"/>
      <c r="BI30" s="330"/>
      <c r="BJ30" s="330"/>
      <c r="BK30" s="330"/>
      <c r="BL30" s="330"/>
      <c r="BM30" s="330"/>
      <c r="BN30" s="330"/>
      <c r="BO30" s="331"/>
    </row>
    <row r="31" spans="2:68" ht="9.75" customHeight="1">
      <c r="B31" s="146"/>
      <c r="C31" s="299"/>
      <c r="D31" s="150"/>
      <c r="E31" s="151"/>
      <c r="F31" s="132"/>
      <c r="G31" s="301"/>
      <c r="H31" s="301"/>
      <c r="I31" s="301"/>
      <c r="J31" s="301"/>
      <c r="K31" s="301"/>
      <c r="L31" s="301"/>
      <c r="M31" s="134"/>
      <c r="N31" s="301"/>
      <c r="O31" s="301"/>
      <c r="P31" s="301"/>
      <c r="Q31" s="301"/>
      <c r="R31" s="301"/>
      <c r="S31" s="301"/>
      <c r="T31" s="301"/>
      <c r="U31" s="138"/>
      <c r="V31" s="124"/>
      <c r="W31" s="129"/>
      <c r="X31" s="302"/>
      <c r="Y31" s="303"/>
      <c r="Z31" s="303"/>
      <c r="AA31" s="303"/>
      <c r="AB31" s="304"/>
      <c r="AC31" s="309"/>
      <c r="AD31" s="310"/>
      <c r="AE31" s="310"/>
      <c r="AF31" s="310"/>
      <c r="AG31" s="311"/>
      <c r="AH31" s="290">
        <f t="shared" ref="AH31" si="7">+X31*AC31</f>
        <v>0</v>
      </c>
      <c r="AI31" s="291"/>
      <c r="AJ31" s="291"/>
      <c r="AK31" s="291"/>
      <c r="AL31" s="291"/>
      <c r="AM31" s="291"/>
      <c r="AN31" s="292"/>
      <c r="AO31" s="181" t="s">
        <v>73</v>
      </c>
      <c r="AP31" s="115"/>
      <c r="AQ31" s="115"/>
      <c r="AR31" s="116"/>
      <c r="AS31" s="50"/>
      <c r="AU31" s="325"/>
      <c r="AV31" s="325"/>
      <c r="AW31" s="326"/>
      <c r="AX31" s="326"/>
      <c r="AY31" s="326"/>
      <c r="AZ31" s="326"/>
      <c r="BA31" s="326"/>
      <c r="BB31" s="327"/>
      <c r="BC31" s="328"/>
      <c r="BD31" s="326"/>
      <c r="BE31" s="332"/>
      <c r="BF31" s="333"/>
      <c r="BG31" s="333"/>
      <c r="BH31" s="333"/>
      <c r="BI31" s="333"/>
      <c r="BJ31" s="333"/>
      <c r="BK31" s="333"/>
      <c r="BL31" s="333"/>
      <c r="BM31" s="333"/>
      <c r="BN31" s="333"/>
      <c r="BO31" s="334"/>
    </row>
    <row r="32" spans="2:68" ht="12" customHeight="1">
      <c r="B32" s="148"/>
      <c r="C32" s="308"/>
      <c r="D32" s="152"/>
      <c r="E32" s="153"/>
      <c r="F32" s="157"/>
      <c r="G32" s="158"/>
      <c r="H32" s="158"/>
      <c r="I32" s="158"/>
      <c r="J32" s="158"/>
      <c r="K32" s="158"/>
      <c r="L32" s="158"/>
      <c r="M32" s="159"/>
      <c r="N32" s="158"/>
      <c r="O32" s="158"/>
      <c r="P32" s="158"/>
      <c r="Q32" s="158"/>
      <c r="R32" s="158"/>
      <c r="S32" s="158"/>
      <c r="T32" s="158"/>
      <c r="U32" s="161"/>
      <c r="V32" s="148"/>
      <c r="W32" s="153"/>
      <c r="X32" s="305"/>
      <c r="Y32" s="306"/>
      <c r="Z32" s="306"/>
      <c r="AA32" s="306"/>
      <c r="AB32" s="307"/>
      <c r="AC32" s="312"/>
      <c r="AD32" s="313"/>
      <c r="AE32" s="313"/>
      <c r="AF32" s="313"/>
      <c r="AG32" s="314"/>
      <c r="AH32" s="290"/>
      <c r="AI32" s="291"/>
      <c r="AJ32" s="291"/>
      <c r="AK32" s="291"/>
      <c r="AL32" s="291"/>
      <c r="AM32" s="291"/>
      <c r="AN32" s="292"/>
      <c r="AO32" s="181"/>
      <c r="AP32" s="115"/>
      <c r="AQ32" s="115"/>
      <c r="AR32" s="116"/>
      <c r="AS32" s="50"/>
      <c r="AU32" s="53"/>
      <c r="AV32" s="53"/>
      <c r="AW32" s="54"/>
      <c r="AX32" s="54"/>
      <c r="AY32" s="54"/>
      <c r="AZ32" s="54"/>
      <c r="BA32" s="54"/>
      <c r="BB32" s="54"/>
      <c r="BC32" s="54"/>
      <c r="BD32" s="54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</row>
    <row r="33" spans="1:71" ht="12" customHeight="1">
      <c r="B33" s="146"/>
      <c r="C33" s="299"/>
      <c r="D33" s="150"/>
      <c r="E33" s="151"/>
      <c r="F33" s="154"/>
      <c r="G33" s="155"/>
      <c r="H33" s="155"/>
      <c r="I33" s="155"/>
      <c r="J33" s="155"/>
      <c r="K33" s="155"/>
      <c r="L33" s="155"/>
      <c r="M33" s="156"/>
      <c r="N33" s="155"/>
      <c r="O33" s="155"/>
      <c r="P33" s="155"/>
      <c r="Q33" s="155"/>
      <c r="R33" s="155"/>
      <c r="S33" s="155"/>
      <c r="T33" s="155"/>
      <c r="U33" s="160"/>
      <c r="V33" s="146"/>
      <c r="W33" s="151"/>
      <c r="X33" s="302"/>
      <c r="Y33" s="303"/>
      <c r="Z33" s="303"/>
      <c r="AA33" s="303"/>
      <c r="AB33" s="304"/>
      <c r="AC33" s="309"/>
      <c r="AD33" s="310"/>
      <c r="AE33" s="310"/>
      <c r="AF33" s="310"/>
      <c r="AG33" s="311"/>
      <c r="AH33" s="290">
        <f t="shared" ref="AH33" si="8">+X33*AC33</f>
        <v>0</v>
      </c>
      <c r="AI33" s="291"/>
      <c r="AJ33" s="291"/>
      <c r="AK33" s="291"/>
      <c r="AL33" s="291"/>
      <c r="AM33" s="291"/>
      <c r="AN33" s="292"/>
      <c r="AO33" s="181" t="s">
        <v>71</v>
      </c>
      <c r="AP33" s="115"/>
      <c r="AQ33" s="115"/>
      <c r="AR33" s="116"/>
      <c r="AS33" s="50"/>
      <c r="AT33" s="50"/>
      <c r="AU33" s="270" t="s">
        <v>57</v>
      </c>
      <c r="AV33" s="270"/>
      <c r="AW33" s="270"/>
      <c r="AX33" s="270"/>
      <c r="AY33" s="270"/>
      <c r="AZ33" s="270"/>
      <c r="BA33" s="270"/>
      <c r="BB33" s="270"/>
      <c r="BC33" s="270"/>
      <c r="BD33" s="270"/>
      <c r="BE33" s="293">
        <f>+BE15+BE20+BE25+BE30</f>
        <v>0</v>
      </c>
      <c r="BF33" s="294"/>
      <c r="BG33" s="294"/>
      <c r="BH33" s="294"/>
      <c r="BI33" s="294"/>
      <c r="BJ33" s="294"/>
      <c r="BK33" s="294"/>
      <c r="BL33" s="294"/>
      <c r="BM33" s="294"/>
      <c r="BN33" s="294"/>
      <c r="BO33" s="295"/>
      <c r="BS33" s="55" t="str">
        <f>IF(AH37=BE33,"-","※合計金額が不一致です！ご確認ください。")</f>
        <v>-</v>
      </c>
    </row>
    <row r="34" spans="1:71" ht="12" customHeight="1">
      <c r="B34" s="148"/>
      <c r="C34" s="308"/>
      <c r="D34" s="152"/>
      <c r="E34" s="153"/>
      <c r="F34" s="157"/>
      <c r="G34" s="158"/>
      <c r="H34" s="158"/>
      <c r="I34" s="158"/>
      <c r="J34" s="158"/>
      <c r="K34" s="158"/>
      <c r="L34" s="158"/>
      <c r="M34" s="159"/>
      <c r="N34" s="158"/>
      <c r="O34" s="158"/>
      <c r="P34" s="158"/>
      <c r="Q34" s="158"/>
      <c r="R34" s="158"/>
      <c r="S34" s="158"/>
      <c r="T34" s="158"/>
      <c r="U34" s="161"/>
      <c r="V34" s="148"/>
      <c r="W34" s="153"/>
      <c r="X34" s="305"/>
      <c r="Y34" s="306"/>
      <c r="Z34" s="306"/>
      <c r="AA34" s="306"/>
      <c r="AB34" s="307"/>
      <c r="AC34" s="312"/>
      <c r="AD34" s="313"/>
      <c r="AE34" s="313"/>
      <c r="AF34" s="313"/>
      <c r="AG34" s="314"/>
      <c r="AH34" s="290"/>
      <c r="AI34" s="291"/>
      <c r="AJ34" s="291"/>
      <c r="AK34" s="291"/>
      <c r="AL34" s="291"/>
      <c r="AM34" s="291"/>
      <c r="AN34" s="292"/>
      <c r="AO34" s="181"/>
      <c r="AP34" s="115"/>
      <c r="AQ34" s="115"/>
      <c r="AR34" s="116"/>
      <c r="AS34" s="50"/>
      <c r="AT34" s="5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96"/>
      <c r="BF34" s="297"/>
      <c r="BG34" s="297"/>
      <c r="BH34" s="297"/>
      <c r="BI34" s="297"/>
      <c r="BJ34" s="297"/>
      <c r="BK34" s="297"/>
      <c r="BL34" s="297"/>
      <c r="BM34" s="297"/>
      <c r="BN34" s="297"/>
      <c r="BO34" s="298"/>
    </row>
    <row r="35" spans="1:71" ht="12" customHeight="1">
      <c r="B35" s="146"/>
      <c r="C35" s="299"/>
      <c r="D35" s="150"/>
      <c r="E35" s="151"/>
      <c r="F35" s="132"/>
      <c r="G35" s="301"/>
      <c r="H35" s="301"/>
      <c r="I35" s="301"/>
      <c r="J35" s="301"/>
      <c r="K35" s="301"/>
      <c r="L35" s="301"/>
      <c r="M35" s="134"/>
      <c r="N35" s="301"/>
      <c r="O35" s="301"/>
      <c r="P35" s="301"/>
      <c r="Q35" s="301"/>
      <c r="R35" s="301"/>
      <c r="S35" s="301"/>
      <c r="T35" s="301"/>
      <c r="U35" s="138"/>
      <c r="V35" s="124"/>
      <c r="W35" s="129"/>
      <c r="X35" s="302"/>
      <c r="Y35" s="303"/>
      <c r="Z35" s="303"/>
      <c r="AA35" s="303"/>
      <c r="AB35" s="304"/>
      <c r="AC35" s="309"/>
      <c r="AD35" s="310"/>
      <c r="AE35" s="310"/>
      <c r="AF35" s="310"/>
      <c r="AG35" s="311"/>
      <c r="AH35" s="290">
        <f t="shared" ref="AH35" si="9">+X35*AC35</f>
        <v>0</v>
      </c>
      <c r="AI35" s="291"/>
      <c r="AJ35" s="291"/>
      <c r="AK35" s="291"/>
      <c r="AL35" s="291"/>
      <c r="AM35" s="291"/>
      <c r="AN35" s="292"/>
      <c r="AO35" s="181" t="s">
        <v>76</v>
      </c>
      <c r="AP35" s="115"/>
      <c r="AQ35" s="115"/>
      <c r="AR35" s="116"/>
      <c r="AS35" s="50"/>
      <c r="AT35" s="50"/>
      <c r="AV35" s="51"/>
      <c r="AW35" s="51"/>
      <c r="AX35" s="51"/>
      <c r="AY35" s="51"/>
      <c r="AZ35" s="51"/>
      <c r="BA35" s="51"/>
      <c r="BB35" s="51"/>
      <c r="BC35" s="51"/>
      <c r="BD35" s="51"/>
      <c r="BE35" s="56"/>
      <c r="BF35" s="57"/>
      <c r="BG35" s="57"/>
      <c r="BH35" s="57"/>
      <c r="BI35" s="57"/>
      <c r="BJ35" s="57"/>
      <c r="BK35" s="57"/>
      <c r="BL35" s="57"/>
      <c r="BM35" s="57"/>
      <c r="BN35" s="57"/>
      <c r="BO35" s="57"/>
    </row>
    <row r="36" spans="1:71" ht="12" customHeight="1">
      <c r="B36" s="126"/>
      <c r="C36" s="300"/>
      <c r="D36" s="130"/>
      <c r="E36" s="131"/>
      <c r="F36" s="135"/>
      <c r="G36" s="136"/>
      <c r="H36" s="136"/>
      <c r="I36" s="136"/>
      <c r="J36" s="136"/>
      <c r="K36" s="136"/>
      <c r="L36" s="136"/>
      <c r="M36" s="137"/>
      <c r="N36" s="136"/>
      <c r="O36" s="136"/>
      <c r="P36" s="136"/>
      <c r="Q36" s="136"/>
      <c r="R36" s="136"/>
      <c r="S36" s="136"/>
      <c r="T36" s="136"/>
      <c r="U36" s="139"/>
      <c r="V36" s="126"/>
      <c r="W36" s="131"/>
      <c r="X36" s="305"/>
      <c r="Y36" s="306"/>
      <c r="Z36" s="306"/>
      <c r="AA36" s="306"/>
      <c r="AB36" s="307"/>
      <c r="AC36" s="312"/>
      <c r="AD36" s="313"/>
      <c r="AE36" s="313"/>
      <c r="AF36" s="313"/>
      <c r="AG36" s="314"/>
      <c r="AH36" s="315"/>
      <c r="AI36" s="316"/>
      <c r="AJ36" s="316"/>
      <c r="AK36" s="316"/>
      <c r="AL36" s="316"/>
      <c r="AM36" s="316"/>
      <c r="AN36" s="317"/>
      <c r="AO36" s="267"/>
      <c r="AP36" s="268"/>
      <c r="AQ36" s="268"/>
      <c r="AR36" s="269"/>
      <c r="AS36" s="50"/>
      <c r="AT36" s="50"/>
      <c r="AU36" s="270" t="s">
        <v>63</v>
      </c>
      <c r="AV36" s="270"/>
      <c r="AW36" s="270"/>
      <c r="AX36" s="270"/>
      <c r="AY36" s="270"/>
      <c r="AZ36" s="270"/>
      <c r="BA36" s="270"/>
      <c r="BB36" s="270"/>
      <c r="BC36" s="270"/>
      <c r="BD36" s="270"/>
      <c r="BE36" s="271">
        <f>+BE15+BE17+BE20+BE22+BE25+BE27+BE30</f>
        <v>0</v>
      </c>
      <c r="BF36" s="271"/>
      <c r="BG36" s="271"/>
      <c r="BH36" s="271"/>
      <c r="BI36" s="271"/>
      <c r="BJ36" s="271"/>
      <c r="BK36" s="271"/>
      <c r="BL36" s="271"/>
      <c r="BM36" s="271"/>
      <c r="BN36" s="271"/>
      <c r="BO36" s="271"/>
    </row>
    <row r="37" spans="1:71" ht="11.25" customHeight="1">
      <c r="B37" s="272" t="s">
        <v>35</v>
      </c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4"/>
      <c r="AH37" s="278">
        <f>SUM(AH15:AN36)</f>
        <v>0</v>
      </c>
      <c r="AI37" s="279"/>
      <c r="AJ37" s="279"/>
      <c r="AK37" s="279"/>
      <c r="AL37" s="279"/>
      <c r="AM37" s="279"/>
      <c r="AN37" s="280"/>
      <c r="AO37" s="284"/>
      <c r="AP37" s="285"/>
      <c r="AQ37" s="285"/>
      <c r="AR37" s="286"/>
      <c r="AS37" s="50"/>
      <c r="AT37" s="50"/>
      <c r="AU37" s="270"/>
      <c r="AV37" s="270"/>
      <c r="AW37" s="270"/>
      <c r="AX37" s="270"/>
      <c r="AY37" s="270"/>
      <c r="AZ37" s="270"/>
      <c r="BA37" s="270"/>
      <c r="BB37" s="270"/>
      <c r="BC37" s="270"/>
      <c r="BD37" s="270"/>
      <c r="BE37" s="271"/>
      <c r="BF37" s="271"/>
      <c r="BG37" s="271"/>
      <c r="BH37" s="271"/>
      <c r="BI37" s="271"/>
      <c r="BJ37" s="271"/>
      <c r="BK37" s="271"/>
      <c r="BL37" s="271"/>
      <c r="BM37" s="271"/>
      <c r="BN37" s="271"/>
      <c r="BO37" s="271"/>
    </row>
    <row r="38" spans="1:71" ht="12" customHeight="1">
      <c r="B38" s="275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6"/>
      <c r="W38" s="276"/>
      <c r="X38" s="276"/>
      <c r="Y38" s="276"/>
      <c r="Z38" s="276"/>
      <c r="AA38" s="276"/>
      <c r="AB38" s="276"/>
      <c r="AC38" s="276"/>
      <c r="AD38" s="276"/>
      <c r="AE38" s="276"/>
      <c r="AF38" s="276"/>
      <c r="AG38" s="277"/>
      <c r="AH38" s="281"/>
      <c r="AI38" s="282"/>
      <c r="AJ38" s="282"/>
      <c r="AK38" s="282"/>
      <c r="AL38" s="282"/>
      <c r="AM38" s="282"/>
      <c r="AN38" s="283"/>
      <c r="AO38" s="287"/>
      <c r="AP38" s="288"/>
      <c r="AQ38" s="288"/>
      <c r="AR38" s="289"/>
      <c r="AS38" s="50"/>
      <c r="AT38" s="50"/>
      <c r="AU38" s="270"/>
      <c r="AV38" s="270"/>
      <c r="AW38" s="270"/>
      <c r="AX38" s="270"/>
      <c r="AY38" s="270"/>
      <c r="AZ38" s="270"/>
      <c r="BA38" s="270"/>
      <c r="BB38" s="270"/>
      <c r="BC38" s="270"/>
      <c r="BD38" s="270"/>
      <c r="BE38" s="271"/>
      <c r="BF38" s="271"/>
      <c r="BG38" s="271"/>
      <c r="BH38" s="271"/>
      <c r="BI38" s="271"/>
      <c r="BJ38" s="271"/>
      <c r="BK38" s="271"/>
      <c r="BL38" s="271"/>
      <c r="BM38" s="271"/>
      <c r="BN38" s="271"/>
      <c r="BO38" s="271"/>
    </row>
    <row r="39" spans="1:71" ht="12" customHeight="1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60"/>
      <c r="AJ39" s="60"/>
      <c r="AK39" s="60"/>
      <c r="AL39" s="60"/>
      <c r="AM39" s="60"/>
      <c r="AN39" s="60"/>
      <c r="AO39" s="60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8"/>
    </row>
    <row r="40" spans="1:71" ht="12" customHeight="1">
      <c r="A40" s="62"/>
      <c r="B40" s="63" t="s">
        <v>38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2"/>
    </row>
    <row r="41" spans="1:71" ht="12" customHeight="1">
      <c r="B41" s="259" t="s">
        <v>55</v>
      </c>
      <c r="C41" s="259"/>
      <c r="D41" s="259"/>
      <c r="E41" s="259"/>
      <c r="F41" s="259"/>
      <c r="G41" s="264"/>
      <c r="H41" s="264"/>
      <c r="I41" s="264"/>
      <c r="J41" s="264"/>
      <c r="K41" s="264"/>
      <c r="L41" s="264"/>
      <c r="M41" s="264"/>
      <c r="N41" s="264"/>
      <c r="O41" s="264"/>
      <c r="P41" s="259" t="s">
        <v>51</v>
      </c>
      <c r="Q41" s="259"/>
      <c r="R41" s="259"/>
      <c r="S41" s="259"/>
      <c r="T41" s="259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59" t="s">
        <v>53</v>
      </c>
      <c r="AF41" s="259"/>
      <c r="AG41" s="259"/>
      <c r="AH41" s="259"/>
      <c r="AI41" s="259"/>
      <c r="AJ41" s="264" t="s">
        <v>54</v>
      </c>
      <c r="AK41" s="264"/>
      <c r="AL41" s="264"/>
      <c r="AM41" s="264"/>
      <c r="AN41" s="264"/>
      <c r="AO41" s="264"/>
      <c r="AP41" s="264"/>
      <c r="AQ41" s="264"/>
      <c r="AR41" s="264"/>
      <c r="AS41" s="264"/>
      <c r="AT41" s="259" t="s">
        <v>62</v>
      </c>
      <c r="AU41" s="259"/>
      <c r="AV41" s="259"/>
      <c r="AW41" s="259"/>
      <c r="AX41" s="259"/>
      <c r="AY41" s="264"/>
      <c r="AZ41" s="264"/>
      <c r="BA41" s="264"/>
      <c r="BB41" s="264"/>
      <c r="BC41" s="264"/>
      <c r="BD41" s="264"/>
      <c r="BE41" s="264"/>
      <c r="BF41" s="264"/>
      <c r="BG41" s="264"/>
      <c r="BH41" s="264"/>
    </row>
    <row r="42" spans="1:71" ht="12" customHeight="1">
      <c r="B42" s="259"/>
      <c r="C42" s="259"/>
      <c r="D42" s="259"/>
      <c r="E42" s="259"/>
      <c r="F42" s="259"/>
      <c r="G42" s="264"/>
      <c r="H42" s="264"/>
      <c r="I42" s="264"/>
      <c r="J42" s="264"/>
      <c r="K42" s="264"/>
      <c r="L42" s="264"/>
      <c r="M42" s="264"/>
      <c r="N42" s="264"/>
      <c r="O42" s="264"/>
      <c r="P42" s="259"/>
      <c r="Q42" s="259"/>
      <c r="R42" s="259"/>
      <c r="S42" s="259"/>
      <c r="T42" s="259"/>
      <c r="U42" s="264"/>
      <c r="V42" s="264"/>
      <c r="W42" s="264"/>
      <c r="X42" s="264"/>
      <c r="Y42" s="264"/>
      <c r="Z42" s="264"/>
      <c r="AA42" s="264"/>
      <c r="AB42" s="264"/>
      <c r="AC42" s="264"/>
      <c r="AD42" s="264"/>
      <c r="AE42" s="265"/>
      <c r="AF42" s="265"/>
      <c r="AG42" s="265"/>
      <c r="AH42" s="265"/>
      <c r="AI42" s="265"/>
      <c r="AJ42" s="266"/>
      <c r="AK42" s="266"/>
      <c r="AL42" s="266"/>
      <c r="AM42" s="266"/>
      <c r="AN42" s="266"/>
      <c r="AO42" s="266"/>
      <c r="AP42" s="266"/>
      <c r="AQ42" s="266"/>
      <c r="AR42" s="266"/>
      <c r="AS42" s="264"/>
      <c r="AT42" s="259"/>
      <c r="AU42" s="259"/>
      <c r="AV42" s="259"/>
      <c r="AW42" s="259"/>
      <c r="AX42" s="259"/>
      <c r="AY42" s="264"/>
      <c r="AZ42" s="264"/>
      <c r="BA42" s="264"/>
      <c r="BB42" s="264"/>
      <c r="BC42" s="264"/>
      <c r="BD42" s="264"/>
      <c r="BE42" s="264"/>
      <c r="BF42" s="264"/>
      <c r="BG42" s="264"/>
      <c r="BH42" s="264"/>
    </row>
    <row r="43" spans="1:71" ht="12" customHeight="1">
      <c r="B43" s="259" t="s">
        <v>60</v>
      </c>
      <c r="C43" s="259"/>
      <c r="D43" s="259"/>
      <c r="E43" s="259"/>
      <c r="F43" s="259"/>
      <c r="G43" s="264" t="s">
        <v>61</v>
      </c>
      <c r="H43" s="264"/>
      <c r="I43" s="264"/>
      <c r="J43" s="264"/>
      <c r="K43" s="264"/>
      <c r="L43" s="264"/>
      <c r="M43" s="264"/>
      <c r="N43" s="264"/>
      <c r="O43" s="264"/>
      <c r="P43" s="259" t="s">
        <v>52</v>
      </c>
      <c r="Q43" s="259"/>
      <c r="R43" s="259"/>
      <c r="S43" s="259"/>
      <c r="T43" s="259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59" t="s">
        <v>64</v>
      </c>
      <c r="AF43" s="259"/>
      <c r="AG43" s="259"/>
      <c r="AH43" s="259"/>
      <c r="AI43" s="259"/>
      <c r="AJ43" s="264"/>
      <c r="AK43" s="264"/>
      <c r="AL43" s="264"/>
      <c r="AM43" s="264"/>
      <c r="AN43" s="264"/>
      <c r="AO43" s="264"/>
      <c r="AP43" s="264"/>
      <c r="AQ43" s="264"/>
      <c r="AR43" s="264"/>
      <c r="AS43" s="264"/>
      <c r="AT43" s="259" t="s">
        <v>65</v>
      </c>
      <c r="AU43" s="259"/>
      <c r="AV43" s="259"/>
      <c r="AW43" s="259"/>
      <c r="AX43" s="259"/>
      <c r="AY43" s="264" t="s">
        <v>66</v>
      </c>
      <c r="AZ43" s="264"/>
      <c r="BA43" s="264"/>
      <c r="BB43" s="264"/>
      <c r="BC43" s="264"/>
      <c r="BD43" s="264"/>
      <c r="BE43" s="264"/>
      <c r="BF43" s="264"/>
      <c r="BG43" s="264"/>
      <c r="BH43" s="264"/>
    </row>
    <row r="44" spans="1:71" ht="12" customHeight="1">
      <c r="B44" s="265"/>
      <c r="C44" s="265"/>
      <c r="D44" s="265"/>
      <c r="E44" s="265"/>
      <c r="F44" s="265"/>
      <c r="G44" s="266"/>
      <c r="H44" s="266"/>
      <c r="I44" s="266"/>
      <c r="J44" s="266"/>
      <c r="K44" s="266"/>
      <c r="L44" s="266"/>
      <c r="M44" s="266"/>
      <c r="N44" s="266"/>
      <c r="O44" s="266"/>
      <c r="P44" s="265"/>
      <c r="Q44" s="265"/>
      <c r="R44" s="265"/>
      <c r="S44" s="265"/>
      <c r="T44" s="265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5"/>
      <c r="AF44" s="265"/>
      <c r="AG44" s="265"/>
      <c r="AH44" s="265"/>
      <c r="AI44" s="265"/>
      <c r="AJ44" s="266"/>
      <c r="AK44" s="266"/>
      <c r="AL44" s="266"/>
      <c r="AM44" s="266"/>
      <c r="AN44" s="266"/>
      <c r="AO44" s="266"/>
      <c r="AP44" s="266"/>
      <c r="AQ44" s="266"/>
      <c r="AR44" s="266"/>
      <c r="AS44" s="264"/>
      <c r="AT44" s="259"/>
      <c r="AU44" s="259"/>
      <c r="AV44" s="259"/>
      <c r="AW44" s="259"/>
      <c r="AX44" s="259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50"/>
      <c r="BJ44" s="50"/>
      <c r="BK44" s="50"/>
      <c r="BL44" s="50"/>
      <c r="BM44" s="50"/>
      <c r="BN44" s="50"/>
      <c r="BO44" s="50"/>
    </row>
    <row r="45" spans="1:71" ht="12" customHeight="1">
      <c r="B45" s="64" t="s">
        <v>32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6"/>
      <c r="AT45" s="50"/>
      <c r="AU45" s="50"/>
      <c r="AV45" s="50"/>
      <c r="AW45" s="50"/>
      <c r="AX45" s="50"/>
    </row>
    <row r="46" spans="1:71" ht="12" customHeight="1">
      <c r="B46" s="67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68"/>
      <c r="AT46" s="256" t="s">
        <v>37</v>
      </c>
      <c r="AU46" s="257"/>
      <c r="AV46" s="257"/>
      <c r="AW46" s="257"/>
      <c r="AX46" s="257"/>
      <c r="AY46" s="258"/>
      <c r="AZ46" s="259" t="s">
        <v>67</v>
      </c>
      <c r="BA46" s="259"/>
      <c r="BB46" s="259"/>
      <c r="BC46" s="259"/>
      <c r="BD46" s="259"/>
      <c r="BE46" s="259" t="s">
        <v>36</v>
      </c>
      <c r="BF46" s="259"/>
      <c r="BG46" s="259"/>
      <c r="BH46" s="259"/>
      <c r="BI46" s="259"/>
      <c r="BJ46" s="259"/>
      <c r="BK46" s="259"/>
      <c r="BL46" s="259"/>
      <c r="BM46" s="259"/>
      <c r="BN46" s="259"/>
      <c r="BO46" s="259"/>
    </row>
    <row r="47" spans="1:71" ht="12" customHeight="1">
      <c r="B47" s="67"/>
      <c r="AS47" s="69"/>
      <c r="AT47" s="260"/>
      <c r="AU47" s="261"/>
      <c r="AV47" s="261"/>
      <c r="AW47" s="261"/>
      <c r="AX47" s="261"/>
      <c r="AY47" s="262"/>
      <c r="AZ47" s="259"/>
      <c r="BA47" s="259"/>
      <c r="BB47" s="259"/>
      <c r="BC47" s="259"/>
      <c r="BD47" s="259"/>
      <c r="BE47" s="263"/>
      <c r="BF47" s="263"/>
      <c r="BG47" s="263"/>
      <c r="BH47" s="263"/>
      <c r="BI47" s="263"/>
      <c r="BJ47" s="263"/>
      <c r="BK47" s="263"/>
      <c r="BL47" s="263"/>
      <c r="BM47" s="263"/>
      <c r="BN47" s="263"/>
      <c r="BO47" s="263"/>
    </row>
    <row r="48" spans="1:71" ht="12" customHeight="1">
      <c r="B48" s="7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69"/>
      <c r="AT48" s="260"/>
      <c r="AU48" s="261"/>
      <c r="AV48" s="261"/>
      <c r="AW48" s="261"/>
      <c r="AX48" s="261"/>
      <c r="AY48" s="262"/>
      <c r="AZ48" s="259"/>
      <c r="BA48" s="259"/>
      <c r="BB48" s="259"/>
      <c r="BC48" s="259"/>
      <c r="BD48" s="259"/>
      <c r="BE48" s="263"/>
      <c r="BF48" s="263"/>
      <c r="BG48" s="263"/>
      <c r="BH48" s="263"/>
      <c r="BI48" s="263"/>
      <c r="BJ48" s="263"/>
      <c r="BK48" s="263"/>
      <c r="BL48" s="263"/>
      <c r="BM48" s="263"/>
      <c r="BN48" s="263"/>
      <c r="BO48" s="263"/>
    </row>
    <row r="49" spans="2:67" ht="12" customHeight="1">
      <c r="B49" s="7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69"/>
      <c r="AT49" s="260"/>
      <c r="AU49" s="261"/>
      <c r="AV49" s="261"/>
      <c r="AW49" s="261"/>
      <c r="AX49" s="261"/>
      <c r="AY49" s="262"/>
      <c r="AZ49" s="259"/>
      <c r="BA49" s="259"/>
      <c r="BB49" s="259"/>
      <c r="BC49" s="259"/>
      <c r="BD49" s="259"/>
      <c r="BE49" s="263"/>
      <c r="BF49" s="263"/>
      <c r="BG49" s="263"/>
      <c r="BH49" s="263"/>
      <c r="BI49" s="263"/>
      <c r="BJ49" s="263"/>
      <c r="BK49" s="263"/>
      <c r="BL49" s="263"/>
      <c r="BM49" s="263"/>
      <c r="BN49" s="263"/>
      <c r="BO49" s="263"/>
    </row>
    <row r="50" spans="2:67" ht="12" customHeight="1">
      <c r="B50" s="71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72"/>
      <c r="AT50" s="260"/>
      <c r="AU50" s="261"/>
      <c r="AV50" s="261"/>
      <c r="AW50" s="261"/>
      <c r="AX50" s="261"/>
      <c r="AY50" s="262"/>
      <c r="AZ50" s="259"/>
      <c r="BA50" s="259"/>
      <c r="BB50" s="259"/>
      <c r="BC50" s="259"/>
      <c r="BD50" s="259"/>
      <c r="BE50" s="263"/>
      <c r="BF50" s="263"/>
      <c r="BG50" s="263"/>
      <c r="BH50" s="263"/>
      <c r="BI50" s="263"/>
      <c r="BJ50" s="263"/>
      <c r="BK50" s="263"/>
      <c r="BL50" s="263"/>
      <c r="BM50" s="263"/>
      <c r="BN50" s="263"/>
      <c r="BO50" s="263"/>
    </row>
  </sheetData>
  <sheetProtection selectLockedCells="1"/>
  <mergeCells count="178">
    <mergeCell ref="BO1:BO2"/>
    <mergeCell ref="B3:Q6"/>
    <mergeCell ref="AF3:AP3"/>
    <mergeCell ref="BA4:BF4"/>
    <mergeCell ref="AZ5:BO6"/>
    <mergeCell ref="AZ8:BM9"/>
    <mergeCell ref="BN8:BO9"/>
    <mergeCell ref="AF1:AP2"/>
    <mergeCell ref="BF1:BH2"/>
    <mergeCell ref="BI1:BI2"/>
    <mergeCell ref="BJ1:BK2"/>
    <mergeCell ref="BL1:BL2"/>
    <mergeCell ref="BM1:BN2"/>
    <mergeCell ref="AO15:AR16"/>
    <mergeCell ref="B10:H11"/>
    <mergeCell ref="I10:AG11"/>
    <mergeCell ref="AZ11:BO11"/>
    <mergeCell ref="B13:C14"/>
    <mergeCell ref="D13:E14"/>
    <mergeCell ref="F13:U14"/>
    <mergeCell ref="V13:W14"/>
    <mergeCell ref="X13:AB14"/>
    <mergeCell ref="AC13:AG14"/>
    <mergeCell ref="AH13:AN14"/>
    <mergeCell ref="AO13:AR14"/>
    <mergeCell ref="AZ13:BO13"/>
    <mergeCell ref="AU15:AV18"/>
    <mergeCell ref="AW15:BB16"/>
    <mergeCell ref="BC15:BD16"/>
    <mergeCell ref="BE15:BO16"/>
    <mergeCell ref="B17:C18"/>
    <mergeCell ref="D17:E18"/>
    <mergeCell ref="F17:M18"/>
    <mergeCell ref="N17:U18"/>
    <mergeCell ref="V17:W18"/>
    <mergeCell ref="BE17:BO18"/>
    <mergeCell ref="X17:AB18"/>
    <mergeCell ref="AC17:AG18"/>
    <mergeCell ref="AH17:AN18"/>
    <mergeCell ref="AO17:AR18"/>
    <mergeCell ref="AW17:BB18"/>
    <mergeCell ref="BC17:BD18"/>
    <mergeCell ref="B15:C16"/>
    <mergeCell ref="D15:E16"/>
    <mergeCell ref="F15:M16"/>
    <mergeCell ref="N15:U16"/>
    <mergeCell ref="V15:W16"/>
    <mergeCell ref="X15:AB16"/>
    <mergeCell ref="AC15:AG16"/>
    <mergeCell ref="AH15:AN16"/>
    <mergeCell ref="B19:C20"/>
    <mergeCell ref="D19:E20"/>
    <mergeCell ref="F19:M20"/>
    <mergeCell ref="N19:U20"/>
    <mergeCell ref="V19:W20"/>
    <mergeCell ref="X19:AB20"/>
    <mergeCell ref="AC19:AG20"/>
    <mergeCell ref="AH19:AN20"/>
    <mergeCell ref="AO19:AR20"/>
    <mergeCell ref="AW22:BB23"/>
    <mergeCell ref="BC22:BD23"/>
    <mergeCell ref="BE22:BO23"/>
    <mergeCell ref="AC23:AG24"/>
    <mergeCell ref="AH23:AN24"/>
    <mergeCell ref="AO23:AR24"/>
    <mergeCell ref="AU20:AV23"/>
    <mergeCell ref="AW20:BB21"/>
    <mergeCell ref="BC20:BD21"/>
    <mergeCell ref="BE20:BO21"/>
    <mergeCell ref="B23:C24"/>
    <mergeCell ref="D23:E24"/>
    <mergeCell ref="F23:M24"/>
    <mergeCell ref="N23:U24"/>
    <mergeCell ref="V23:W24"/>
    <mergeCell ref="X23:AB24"/>
    <mergeCell ref="AC21:AG22"/>
    <mergeCell ref="AH21:AN22"/>
    <mergeCell ref="AO21:AR22"/>
    <mergeCell ref="B21:C22"/>
    <mergeCell ref="D21:E22"/>
    <mergeCell ref="F21:M22"/>
    <mergeCell ref="N21:U22"/>
    <mergeCell ref="V21:W22"/>
    <mergeCell ref="X21:AB22"/>
    <mergeCell ref="BE25:BO26"/>
    <mergeCell ref="B27:C28"/>
    <mergeCell ref="D27:E28"/>
    <mergeCell ref="F27:M28"/>
    <mergeCell ref="N27:U28"/>
    <mergeCell ref="V27:W28"/>
    <mergeCell ref="X27:AB28"/>
    <mergeCell ref="AC27:AG28"/>
    <mergeCell ref="AH27:AN28"/>
    <mergeCell ref="AO27:AR28"/>
    <mergeCell ref="AC25:AG26"/>
    <mergeCell ref="AH25:AN26"/>
    <mergeCell ref="AO25:AR26"/>
    <mergeCell ref="AU25:AV28"/>
    <mergeCell ref="AW25:BB26"/>
    <mergeCell ref="BC25:BD26"/>
    <mergeCell ref="AW27:BB28"/>
    <mergeCell ref="BC27:BD28"/>
    <mergeCell ref="B25:C26"/>
    <mergeCell ref="D25:E26"/>
    <mergeCell ref="F25:M26"/>
    <mergeCell ref="N25:U26"/>
    <mergeCell ref="V25:W26"/>
    <mergeCell ref="X25:AB26"/>
    <mergeCell ref="AH35:AN36"/>
    <mergeCell ref="BE27:BO28"/>
    <mergeCell ref="B29:C30"/>
    <mergeCell ref="D29:E30"/>
    <mergeCell ref="F29:M30"/>
    <mergeCell ref="N29:U30"/>
    <mergeCell ref="V29:W30"/>
    <mergeCell ref="X29:AB30"/>
    <mergeCell ref="AC29:AG30"/>
    <mergeCell ref="AH29:AN30"/>
    <mergeCell ref="AO29:AR30"/>
    <mergeCell ref="AU30:AV31"/>
    <mergeCell ref="AW30:BB31"/>
    <mergeCell ref="BC30:BD31"/>
    <mergeCell ref="BE30:BO31"/>
    <mergeCell ref="B31:C32"/>
    <mergeCell ref="D31:E32"/>
    <mergeCell ref="F31:M32"/>
    <mergeCell ref="N31:U32"/>
    <mergeCell ref="V31:W32"/>
    <mergeCell ref="X31:AB32"/>
    <mergeCell ref="AC31:AG32"/>
    <mergeCell ref="AH31:AN32"/>
    <mergeCell ref="AO31:AR32"/>
    <mergeCell ref="AO35:AR36"/>
    <mergeCell ref="AU36:BD38"/>
    <mergeCell ref="BE36:BO38"/>
    <mergeCell ref="B37:AG38"/>
    <mergeCell ref="AH37:AN38"/>
    <mergeCell ref="AO37:AR38"/>
    <mergeCell ref="AH33:AN34"/>
    <mergeCell ref="AO33:AR34"/>
    <mergeCell ref="AU33:BD34"/>
    <mergeCell ref="BE33:BO34"/>
    <mergeCell ref="B35:C36"/>
    <mergeCell ref="D35:E36"/>
    <mergeCell ref="F35:M36"/>
    <mergeCell ref="N35:U36"/>
    <mergeCell ref="V35:W36"/>
    <mergeCell ref="X35:AB36"/>
    <mergeCell ref="B33:C34"/>
    <mergeCell ref="D33:E34"/>
    <mergeCell ref="F33:M34"/>
    <mergeCell ref="N33:U34"/>
    <mergeCell ref="V33:W34"/>
    <mergeCell ref="X33:AB34"/>
    <mergeCell ref="AC33:AG34"/>
    <mergeCell ref="AC35:AG36"/>
    <mergeCell ref="AT46:AY46"/>
    <mergeCell ref="AZ46:BD46"/>
    <mergeCell ref="BE46:BO46"/>
    <mergeCell ref="AT47:AY50"/>
    <mergeCell ref="AZ47:BD50"/>
    <mergeCell ref="BE47:BO50"/>
    <mergeCell ref="AT41:AX42"/>
    <mergeCell ref="AY41:BH42"/>
    <mergeCell ref="B43:F44"/>
    <mergeCell ref="G43:O44"/>
    <mergeCell ref="P43:T44"/>
    <mergeCell ref="U43:AD44"/>
    <mergeCell ref="AE43:AI44"/>
    <mergeCell ref="AJ43:AS44"/>
    <mergeCell ref="AT43:AX44"/>
    <mergeCell ref="AY43:BH44"/>
    <mergeCell ref="B41:F42"/>
    <mergeCell ref="G41:O42"/>
    <mergeCell ref="P41:T42"/>
    <mergeCell ref="U41:AD42"/>
    <mergeCell ref="AE41:AI42"/>
    <mergeCell ref="AJ41:AS42"/>
  </mergeCells>
  <phoneticPr fontId="1"/>
  <conditionalFormatting sqref="AH37:AN38">
    <cfRule type="cellIs" dxfId="9" priority="10" operator="equal">
      <formula>0</formula>
    </cfRule>
  </conditionalFormatting>
  <conditionalFormatting sqref="BE15:BO16 BE35:BO35 BE36">
    <cfRule type="cellIs" dxfId="8" priority="9" operator="equal">
      <formula>0</formula>
    </cfRule>
  </conditionalFormatting>
  <conditionalFormatting sqref="BE27:BO28">
    <cfRule type="cellIs" dxfId="7" priority="8" operator="equal">
      <formula>0</formula>
    </cfRule>
  </conditionalFormatting>
  <conditionalFormatting sqref="BE22:BO23">
    <cfRule type="cellIs" dxfId="6" priority="7" operator="equal">
      <formula>0</formula>
    </cfRule>
  </conditionalFormatting>
  <conditionalFormatting sqref="BE17:BO18">
    <cfRule type="cellIs" dxfId="5" priority="6" operator="equal">
      <formula>0</formula>
    </cfRule>
  </conditionalFormatting>
  <conditionalFormatting sqref="BE20:BO21">
    <cfRule type="cellIs" dxfId="4" priority="5" operator="equal">
      <formula>0</formula>
    </cfRule>
  </conditionalFormatting>
  <conditionalFormatting sqref="BE25:BO26">
    <cfRule type="cellIs" dxfId="3" priority="4" operator="equal">
      <formula>0</formula>
    </cfRule>
  </conditionalFormatting>
  <conditionalFormatting sqref="BE30:BO31">
    <cfRule type="cellIs" dxfId="2" priority="3" operator="equal">
      <formula>0</formula>
    </cfRule>
  </conditionalFormatting>
  <conditionalFormatting sqref="BE33:BO34">
    <cfRule type="cellIs" dxfId="1" priority="2" operator="equal">
      <formula>0</formula>
    </cfRule>
  </conditionalFormatting>
  <conditionalFormatting sqref="AH15:AN36">
    <cfRule type="cellIs" dxfId="0" priority="1" operator="equal">
      <formula>0</formula>
    </cfRule>
  </conditionalFormatting>
  <dataValidations count="1">
    <dataValidation type="list" allowBlank="1" showInputMessage="1" showErrorMessage="1" sqref="AO15:AR36" xr:uid="{1B808C12-5A2F-47B1-BD33-B7F887B5D763}">
      <formula1>"税率10%,軽減税率8%,税率(旧)8%,非・不課税"</formula1>
    </dataValidation>
  </dataValidations>
  <pageMargins left="0.23622047244094491" right="0.23622047244094491" top="0.35433070866141736" bottom="0.35433070866141736" header="0.31496062992125984" footer="0.31496062992125984"/>
  <pageSetup paperSize="9" scale="98" orientation="landscape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④諸口分 (注意事項)</vt:lpstr>
      <vt:lpstr>④諸口分 </vt:lpstr>
      <vt:lpstr>'④諸口分 '!Print_Area</vt:lpstr>
      <vt:lpstr>'④諸口分 (注意事項)'!Print_Area</vt:lpstr>
    </vt:vector>
  </TitlesOfParts>
  <Company>株式会社朝日興産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裕美</dc:creator>
  <cp:lastModifiedBy>牧野 公美子</cp:lastModifiedBy>
  <cp:lastPrinted>2021-09-30T07:03:30Z</cp:lastPrinted>
  <dcterms:created xsi:type="dcterms:W3CDTF">2018-12-07T07:02:43Z</dcterms:created>
  <dcterms:modified xsi:type="dcterms:W3CDTF">2021-10-01T08:55:02Z</dcterms:modified>
</cp:coreProperties>
</file>